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OOAZA\"/>
    </mc:Choice>
  </mc:AlternateContent>
  <xr:revisionPtr revIDLastSave="0" documentId="13_ncr:1_{CF166AB5-939E-4938-BF3B-2C9913CD41C4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R8.4" sheetId="15" r:id="rId1"/>
    <sheet name="R8.5" sheetId="16" r:id="rId2"/>
    <sheet name="R8.6" sheetId="17" r:id="rId3"/>
    <sheet name="R8.7" sheetId="18" r:id="rId4"/>
  </sheets>
  <definedNames>
    <definedName name="_xlnm.Print_Area" localSheetId="0">'R8.4'!$A$1:$K$107</definedName>
    <definedName name="_xlnm.Print_Area" localSheetId="1">'R8.5'!$A$1:$K$107</definedName>
    <definedName name="_xlnm.Print_Area" localSheetId="2">'R8.6'!$A$1:$K$107</definedName>
    <definedName name="_xlnm.Print_Area" localSheetId="3">'R8.7'!$A$1:$K$107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8" i="18" l="1"/>
  <c r="H98" i="18" s="1"/>
  <c r="I98" i="18"/>
  <c r="G98" i="18" s="1"/>
  <c r="F98" i="18"/>
  <c r="E98" i="18"/>
  <c r="D98" i="18"/>
  <c r="B98" i="18"/>
  <c r="C98" i="18" s="1"/>
  <c r="K97" i="18"/>
  <c r="H97" i="18"/>
  <c r="G97" i="18"/>
  <c r="C97" i="18"/>
  <c r="K96" i="18"/>
  <c r="H96" i="18"/>
  <c r="G96" i="18"/>
  <c r="C96" i="18"/>
  <c r="F94" i="18"/>
  <c r="F101" i="18" s="1"/>
  <c r="J93" i="18"/>
  <c r="I93" i="18"/>
  <c r="G93" i="18" s="1"/>
  <c r="H93" i="18"/>
  <c r="F93" i="18"/>
  <c r="E93" i="18"/>
  <c r="D93" i="18"/>
  <c r="B93" i="18"/>
  <c r="C93" i="18" s="1"/>
  <c r="K92" i="18"/>
  <c r="H92" i="18"/>
  <c r="G92" i="18"/>
  <c r="C92" i="18"/>
  <c r="K91" i="18"/>
  <c r="H91" i="18"/>
  <c r="G91" i="18"/>
  <c r="C91" i="18"/>
  <c r="K90" i="18"/>
  <c r="H90" i="18"/>
  <c r="G90" i="18"/>
  <c r="C90" i="18"/>
  <c r="K89" i="18"/>
  <c r="H89" i="18"/>
  <c r="G89" i="18"/>
  <c r="C89" i="18"/>
  <c r="K88" i="18"/>
  <c r="H88" i="18"/>
  <c r="G88" i="18"/>
  <c r="C88" i="18"/>
  <c r="K87" i="18"/>
  <c r="H87" i="18"/>
  <c r="G87" i="18"/>
  <c r="C87" i="18"/>
  <c r="K86" i="18"/>
  <c r="H86" i="18"/>
  <c r="G86" i="18"/>
  <c r="C86" i="18"/>
  <c r="K85" i="18"/>
  <c r="H85" i="18"/>
  <c r="G85" i="18"/>
  <c r="C85" i="18"/>
  <c r="K84" i="18"/>
  <c r="H84" i="18"/>
  <c r="G84" i="18"/>
  <c r="C84" i="18"/>
  <c r="K83" i="18"/>
  <c r="H83" i="18"/>
  <c r="G83" i="18"/>
  <c r="C83" i="18"/>
  <c r="J82" i="18"/>
  <c r="H82" i="18" s="1"/>
  <c r="I82" i="18"/>
  <c r="G82" i="18" s="1"/>
  <c r="F82" i="18"/>
  <c r="E82" i="18"/>
  <c r="D82" i="18"/>
  <c r="B82" i="18"/>
  <c r="C82" i="18" s="1"/>
  <c r="K81" i="18"/>
  <c r="H81" i="18"/>
  <c r="G81" i="18"/>
  <c r="C81" i="18"/>
  <c r="K80" i="18"/>
  <c r="H80" i="18"/>
  <c r="G80" i="18"/>
  <c r="C80" i="18"/>
  <c r="K79" i="18"/>
  <c r="H79" i="18"/>
  <c r="G79" i="18"/>
  <c r="C79" i="18"/>
  <c r="K78" i="18"/>
  <c r="H78" i="18"/>
  <c r="G78" i="18"/>
  <c r="C78" i="18"/>
  <c r="K77" i="18"/>
  <c r="H77" i="18"/>
  <c r="G77" i="18"/>
  <c r="C77" i="18"/>
  <c r="K76" i="18"/>
  <c r="H76" i="18"/>
  <c r="G76" i="18"/>
  <c r="C76" i="18"/>
  <c r="K75" i="18"/>
  <c r="H75" i="18"/>
  <c r="G75" i="18"/>
  <c r="C75" i="18"/>
  <c r="K74" i="18"/>
  <c r="H74" i="18"/>
  <c r="G74" i="18"/>
  <c r="C74" i="18"/>
  <c r="K73" i="18"/>
  <c r="H73" i="18"/>
  <c r="G73" i="18"/>
  <c r="C73" i="18"/>
  <c r="K72" i="18"/>
  <c r="H72" i="18"/>
  <c r="G72" i="18"/>
  <c r="C72" i="18"/>
  <c r="J71" i="18"/>
  <c r="K71" i="18" s="1"/>
  <c r="I71" i="18"/>
  <c r="F71" i="18"/>
  <c r="E71" i="18"/>
  <c r="E94" i="18" s="1"/>
  <c r="E101" i="18" s="1"/>
  <c r="D71" i="18"/>
  <c r="C71" i="18" s="1"/>
  <c r="B71" i="18"/>
  <c r="B94" i="18" s="1"/>
  <c r="B101" i="18" s="1"/>
  <c r="K70" i="18"/>
  <c r="H70" i="18"/>
  <c r="G70" i="18"/>
  <c r="C70" i="18"/>
  <c r="K69" i="18"/>
  <c r="H69" i="18"/>
  <c r="G69" i="18"/>
  <c r="C69" i="18"/>
  <c r="K68" i="18"/>
  <c r="H68" i="18"/>
  <c r="G68" i="18"/>
  <c r="C68" i="18"/>
  <c r="K67" i="18"/>
  <c r="H67" i="18"/>
  <c r="G67" i="18"/>
  <c r="C67" i="18"/>
  <c r="K66" i="18"/>
  <c r="H66" i="18"/>
  <c r="G66" i="18"/>
  <c r="C66" i="18"/>
  <c r="K65" i="18"/>
  <c r="H65" i="18"/>
  <c r="G65" i="18"/>
  <c r="C65" i="18"/>
  <c r="K64" i="18"/>
  <c r="H64" i="18"/>
  <c r="G64" i="18"/>
  <c r="C64" i="18"/>
  <c r="K63" i="18"/>
  <c r="H63" i="18"/>
  <c r="G63" i="18"/>
  <c r="C63" i="18"/>
  <c r="K62" i="18"/>
  <c r="H62" i="18"/>
  <c r="G62" i="18"/>
  <c r="C62" i="18"/>
  <c r="K61" i="18"/>
  <c r="H61" i="18"/>
  <c r="G61" i="18"/>
  <c r="C61" i="18"/>
  <c r="K60" i="18"/>
  <c r="H60" i="18"/>
  <c r="G60" i="18"/>
  <c r="C60" i="18"/>
  <c r="J58" i="18"/>
  <c r="K58" i="18" s="1"/>
  <c r="I58" i="18"/>
  <c r="F58" i="18"/>
  <c r="E58" i="18"/>
  <c r="G58" i="18" s="1"/>
  <c r="D58" i="18"/>
  <c r="C58" i="18" s="1"/>
  <c r="B58" i="18"/>
  <c r="K57" i="18"/>
  <c r="H57" i="18"/>
  <c r="G57" i="18"/>
  <c r="C57" i="18"/>
  <c r="K56" i="18"/>
  <c r="H56" i="18"/>
  <c r="G56" i="18"/>
  <c r="C56" i="18"/>
  <c r="K55" i="18"/>
  <c r="H55" i="18"/>
  <c r="G55" i="18"/>
  <c r="C55" i="18"/>
  <c r="K54" i="18"/>
  <c r="H54" i="18"/>
  <c r="G54" i="18"/>
  <c r="C54" i="18"/>
  <c r="K53" i="18"/>
  <c r="H53" i="18"/>
  <c r="G53" i="18"/>
  <c r="C53" i="18"/>
  <c r="K52" i="18"/>
  <c r="H52" i="18"/>
  <c r="G52" i="18"/>
  <c r="C52" i="18"/>
  <c r="K51" i="18"/>
  <c r="H51" i="18"/>
  <c r="G51" i="18"/>
  <c r="C51" i="18"/>
  <c r="J50" i="18"/>
  <c r="H50" i="18" s="1"/>
  <c r="I50" i="18"/>
  <c r="G50" i="18" s="1"/>
  <c r="F50" i="18"/>
  <c r="E50" i="18"/>
  <c r="D50" i="18"/>
  <c r="D59" i="18" s="1"/>
  <c r="B50" i="18"/>
  <c r="B59" i="18" s="1"/>
  <c r="K49" i="18"/>
  <c r="H49" i="18"/>
  <c r="G49" i="18"/>
  <c r="C49" i="18"/>
  <c r="K48" i="18"/>
  <c r="H48" i="18"/>
  <c r="G48" i="18"/>
  <c r="C48" i="18"/>
  <c r="K47" i="18"/>
  <c r="H47" i="18"/>
  <c r="G47" i="18"/>
  <c r="C47" i="18"/>
  <c r="K46" i="18"/>
  <c r="H46" i="18"/>
  <c r="G46" i="18"/>
  <c r="C46" i="18"/>
  <c r="K45" i="18"/>
  <c r="H45" i="18"/>
  <c r="G45" i="18"/>
  <c r="C45" i="18"/>
  <c r="K44" i="18"/>
  <c r="H44" i="18"/>
  <c r="G44" i="18"/>
  <c r="C44" i="18"/>
  <c r="K43" i="18"/>
  <c r="H43" i="18"/>
  <c r="G43" i="18"/>
  <c r="C43" i="18"/>
  <c r="K42" i="18"/>
  <c r="H42" i="18"/>
  <c r="G42" i="18"/>
  <c r="C42" i="18"/>
  <c r="K41" i="18"/>
  <c r="H41" i="18"/>
  <c r="G41" i="18"/>
  <c r="C41" i="18"/>
  <c r="K40" i="18"/>
  <c r="H40" i="18"/>
  <c r="G40" i="18"/>
  <c r="C40" i="18"/>
  <c r="K39" i="18"/>
  <c r="H39" i="18"/>
  <c r="G39" i="18"/>
  <c r="C39" i="18"/>
  <c r="K38" i="18"/>
  <c r="H38" i="18"/>
  <c r="G38" i="18"/>
  <c r="K37" i="18"/>
  <c r="H37" i="18"/>
  <c r="G37" i="18"/>
  <c r="C37" i="18"/>
  <c r="K36" i="18"/>
  <c r="H36" i="18"/>
  <c r="G36" i="18"/>
  <c r="C36" i="18"/>
  <c r="K35" i="18"/>
  <c r="H35" i="18"/>
  <c r="G35" i="18"/>
  <c r="C35" i="18"/>
  <c r="K34" i="18"/>
  <c r="H34" i="18"/>
  <c r="G34" i="18"/>
  <c r="C34" i="18"/>
  <c r="K33" i="18"/>
  <c r="H33" i="18"/>
  <c r="G33" i="18"/>
  <c r="C33" i="18"/>
  <c r="K32" i="18"/>
  <c r="H32" i="18"/>
  <c r="G32" i="18"/>
  <c r="C32" i="18"/>
  <c r="K31" i="18"/>
  <c r="H31" i="18"/>
  <c r="G31" i="18"/>
  <c r="C31" i="18"/>
  <c r="K30" i="18"/>
  <c r="H30" i="18"/>
  <c r="G30" i="18"/>
  <c r="C30" i="18"/>
  <c r="K29" i="18"/>
  <c r="H29" i="18"/>
  <c r="G29" i="18"/>
  <c r="C29" i="18"/>
  <c r="K28" i="18"/>
  <c r="H28" i="18"/>
  <c r="G28" i="18"/>
  <c r="C28" i="18"/>
  <c r="K27" i="18"/>
  <c r="H27" i="18"/>
  <c r="G27" i="18"/>
  <c r="C27" i="18"/>
  <c r="K26" i="18"/>
  <c r="H26" i="18"/>
  <c r="G26" i="18"/>
  <c r="C26" i="18"/>
  <c r="K25" i="18"/>
  <c r="H25" i="18"/>
  <c r="G25" i="18"/>
  <c r="C25" i="18"/>
  <c r="K24" i="18"/>
  <c r="H24" i="18"/>
  <c r="G24" i="18"/>
  <c r="C24" i="18"/>
  <c r="K23" i="18"/>
  <c r="H23" i="18"/>
  <c r="G23" i="18"/>
  <c r="C23" i="18"/>
  <c r="K22" i="18"/>
  <c r="H22" i="18"/>
  <c r="G22" i="18"/>
  <c r="C22" i="18"/>
  <c r="K21" i="18"/>
  <c r="H21" i="18"/>
  <c r="G21" i="18"/>
  <c r="C21" i="18"/>
  <c r="J20" i="18"/>
  <c r="I20" i="18"/>
  <c r="I59" i="18" s="1"/>
  <c r="H20" i="18"/>
  <c r="G20" i="18"/>
  <c r="F20" i="18"/>
  <c r="F59" i="18" s="1"/>
  <c r="E20" i="18"/>
  <c r="E59" i="18" s="1"/>
  <c r="D20" i="18"/>
  <c r="B20" i="18"/>
  <c r="C20" i="18" s="1"/>
  <c r="K19" i="18"/>
  <c r="H19" i="18"/>
  <c r="G19" i="18"/>
  <c r="C19" i="18"/>
  <c r="K18" i="18"/>
  <c r="H18" i="18"/>
  <c r="G18" i="18"/>
  <c r="C18" i="18"/>
  <c r="K17" i="18"/>
  <c r="H17" i="18"/>
  <c r="G17" i="18"/>
  <c r="C17" i="18"/>
  <c r="K16" i="18"/>
  <c r="H16" i="18"/>
  <c r="G16" i="18"/>
  <c r="C16" i="18"/>
  <c r="K15" i="18"/>
  <c r="H15" i="18"/>
  <c r="G15" i="18"/>
  <c r="C15" i="18"/>
  <c r="K14" i="18"/>
  <c r="H14" i="18"/>
  <c r="G14" i="18"/>
  <c r="C14" i="18"/>
  <c r="K13" i="18"/>
  <c r="H13" i="18"/>
  <c r="G13" i="18"/>
  <c r="C13" i="18"/>
  <c r="K12" i="18"/>
  <c r="H12" i="18"/>
  <c r="G12" i="18"/>
  <c r="C12" i="18"/>
  <c r="K11" i="18"/>
  <c r="H11" i="18"/>
  <c r="G11" i="18"/>
  <c r="C11" i="18"/>
  <c r="K10" i="18"/>
  <c r="H10" i="18"/>
  <c r="G10" i="18"/>
  <c r="C10" i="18"/>
  <c r="K9" i="18"/>
  <c r="H9" i="18"/>
  <c r="G9" i="18"/>
  <c r="C9" i="18"/>
  <c r="K8" i="18"/>
  <c r="H8" i="18"/>
  <c r="G8" i="18"/>
  <c r="C8" i="18"/>
  <c r="K7" i="18"/>
  <c r="H7" i="18"/>
  <c r="G7" i="18"/>
  <c r="C7" i="18"/>
  <c r="K6" i="18"/>
  <c r="H6" i="18"/>
  <c r="G6" i="18"/>
  <c r="C6" i="18"/>
  <c r="E100" i="18" l="1"/>
  <c r="E95" i="18"/>
  <c r="E99" i="18" s="1"/>
  <c r="F95" i="18"/>
  <c r="F99" i="18" s="1"/>
  <c r="F100" i="18"/>
  <c r="B95" i="18"/>
  <c r="B99" i="18" s="1"/>
  <c r="B100" i="18"/>
  <c r="D100" i="18"/>
  <c r="C100" i="18" s="1"/>
  <c r="C59" i="18"/>
  <c r="G59" i="18"/>
  <c r="I100" i="18"/>
  <c r="K59" i="18"/>
  <c r="C50" i="18"/>
  <c r="K82" i="18"/>
  <c r="K98" i="18"/>
  <c r="G71" i="18"/>
  <c r="K93" i="18"/>
  <c r="I94" i="18"/>
  <c r="K20" i="18"/>
  <c r="H58" i="18"/>
  <c r="H71" i="18"/>
  <c r="J94" i="18"/>
  <c r="K50" i="18"/>
  <c r="J59" i="18"/>
  <c r="D94" i="18"/>
  <c r="G100" i="18" l="1"/>
  <c r="J101" i="18"/>
  <c r="H101" i="18" s="1"/>
  <c r="H94" i="18"/>
  <c r="I101" i="18"/>
  <c r="K94" i="18"/>
  <c r="G94" i="18"/>
  <c r="C94" i="18"/>
  <c r="D101" i="18"/>
  <c r="C101" i="18" s="1"/>
  <c r="I95" i="18"/>
  <c r="J95" i="18"/>
  <c r="H59" i="18"/>
  <c r="J100" i="18"/>
  <c r="H100" i="18" s="1"/>
  <c r="D95" i="18"/>
  <c r="C95" i="18" l="1"/>
  <c r="D99" i="18"/>
  <c r="C99" i="18" s="1"/>
  <c r="K100" i="18"/>
  <c r="K101" i="18"/>
  <c r="G101" i="18"/>
  <c r="J99" i="18"/>
  <c r="H99" i="18" s="1"/>
  <c r="H95" i="18"/>
  <c r="K95" i="18"/>
  <c r="G95" i="18"/>
  <c r="I99" i="18"/>
  <c r="G99" i="18" l="1"/>
  <c r="K99" i="18"/>
  <c r="J98" i="17" l="1"/>
  <c r="H98" i="17" s="1"/>
  <c r="I98" i="17"/>
  <c r="F98" i="17"/>
  <c r="E98" i="17"/>
  <c r="G98" i="17" s="1"/>
  <c r="D98" i="17"/>
  <c r="B98" i="17"/>
  <c r="C98" i="17" s="1"/>
  <c r="K97" i="17"/>
  <c r="H97" i="17"/>
  <c r="G97" i="17"/>
  <c r="C97" i="17"/>
  <c r="K96" i="17"/>
  <c r="H96" i="17"/>
  <c r="G96" i="17"/>
  <c r="C96" i="17"/>
  <c r="F94" i="17"/>
  <c r="F101" i="17" s="1"/>
  <c r="J93" i="17"/>
  <c r="I93" i="17"/>
  <c r="G93" i="17" s="1"/>
  <c r="H93" i="17"/>
  <c r="F93" i="17"/>
  <c r="E93" i="17"/>
  <c r="D93" i="17"/>
  <c r="B93" i="17"/>
  <c r="C93" i="17" s="1"/>
  <c r="K92" i="17"/>
  <c r="H92" i="17"/>
  <c r="G92" i="17"/>
  <c r="C92" i="17"/>
  <c r="K91" i="17"/>
  <c r="H91" i="17"/>
  <c r="G91" i="17"/>
  <c r="C91" i="17"/>
  <c r="K90" i="17"/>
  <c r="H90" i="17"/>
  <c r="G90" i="17"/>
  <c r="C90" i="17"/>
  <c r="K89" i="17"/>
  <c r="H89" i="17"/>
  <c r="G89" i="17"/>
  <c r="C89" i="17"/>
  <c r="K88" i="17"/>
  <c r="H88" i="17"/>
  <c r="G88" i="17"/>
  <c r="C88" i="17"/>
  <c r="K87" i="17"/>
  <c r="H87" i="17"/>
  <c r="G87" i="17"/>
  <c r="C87" i="17"/>
  <c r="K86" i="17"/>
  <c r="H86" i="17"/>
  <c r="G86" i="17"/>
  <c r="C86" i="17"/>
  <c r="K85" i="17"/>
  <c r="H85" i="17"/>
  <c r="G85" i="17"/>
  <c r="C85" i="17"/>
  <c r="K84" i="17"/>
  <c r="H84" i="17"/>
  <c r="G84" i="17"/>
  <c r="C84" i="17"/>
  <c r="K83" i="17"/>
  <c r="H83" i="17"/>
  <c r="G83" i="17"/>
  <c r="C83" i="17"/>
  <c r="J82" i="17"/>
  <c r="J94" i="17" s="1"/>
  <c r="I82" i="17"/>
  <c r="F82" i="17"/>
  <c r="E82" i="17"/>
  <c r="G82" i="17" s="1"/>
  <c r="D82" i="17"/>
  <c r="B82" i="17"/>
  <c r="B94" i="17" s="1"/>
  <c r="B101" i="17" s="1"/>
  <c r="K81" i="17"/>
  <c r="H81" i="17"/>
  <c r="G81" i="17"/>
  <c r="C81" i="17"/>
  <c r="K80" i="17"/>
  <c r="H80" i="17"/>
  <c r="G80" i="17"/>
  <c r="C80" i="17"/>
  <c r="K79" i="17"/>
  <c r="H79" i="17"/>
  <c r="G79" i="17"/>
  <c r="C79" i="17"/>
  <c r="K78" i="17"/>
  <c r="H78" i="17"/>
  <c r="G78" i="17"/>
  <c r="C78" i="17"/>
  <c r="K77" i="17"/>
  <c r="H77" i="17"/>
  <c r="G77" i="17"/>
  <c r="C77" i="17"/>
  <c r="K76" i="17"/>
  <c r="H76" i="17"/>
  <c r="G76" i="17"/>
  <c r="C76" i="17"/>
  <c r="K75" i="17"/>
  <c r="H75" i="17"/>
  <c r="G75" i="17"/>
  <c r="C75" i="17"/>
  <c r="K74" i="17"/>
  <c r="H74" i="17"/>
  <c r="G74" i="17"/>
  <c r="C74" i="17"/>
  <c r="K73" i="17"/>
  <c r="H73" i="17"/>
  <c r="G73" i="17"/>
  <c r="C73" i="17"/>
  <c r="K72" i="17"/>
  <c r="H72" i="17"/>
  <c r="G72" i="17"/>
  <c r="C72" i="17"/>
  <c r="J71" i="17"/>
  <c r="I71" i="17"/>
  <c r="K71" i="17" s="1"/>
  <c r="F71" i="17"/>
  <c r="H71" i="17" s="1"/>
  <c r="E71" i="17"/>
  <c r="E94" i="17" s="1"/>
  <c r="E101" i="17" s="1"/>
  <c r="D71" i="17"/>
  <c r="C71" i="17" s="1"/>
  <c r="B71" i="17"/>
  <c r="K70" i="17"/>
  <c r="H70" i="17"/>
  <c r="G70" i="17"/>
  <c r="C70" i="17"/>
  <c r="K69" i="17"/>
  <c r="H69" i="17"/>
  <c r="G69" i="17"/>
  <c r="C69" i="17"/>
  <c r="K68" i="17"/>
  <c r="H68" i="17"/>
  <c r="G68" i="17"/>
  <c r="C68" i="17"/>
  <c r="K67" i="17"/>
  <c r="H67" i="17"/>
  <c r="G67" i="17"/>
  <c r="C67" i="17"/>
  <c r="K66" i="17"/>
  <c r="H66" i="17"/>
  <c r="G66" i="17"/>
  <c r="C66" i="17"/>
  <c r="K65" i="17"/>
  <c r="H65" i="17"/>
  <c r="G65" i="17"/>
  <c r="C65" i="17"/>
  <c r="K64" i="17"/>
  <c r="H64" i="17"/>
  <c r="G64" i="17"/>
  <c r="C64" i="17"/>
  <c r="K63" i="17"/>
  <c r="H63" i="17"/>
  <c r="G63" i="17"/>
  <c r="C63" i="17"/>
  <c r="K62" i="17"/>
  <c r="H62" i="17"/>
  <c r="G62" i="17"/>
  <c r="C62" i="17"/>
  <c r="K61" i="17"/>
  <c r="H61" i="17"/>
  <c r="G61" i="17"/>
  <c r="C61" i="17"/>
  <c r="K60" i="17"/>
  <c r="H60" i="17"/>
  <c r="G60" i="17"/>
  <c r="C60" i="17"/>
  <c r="J58" i="17"/>
  <c r="I58" i="17"/>
  <c r="K58" i="17" s="1"/>
  <c r="F58" i="17"/>
  <c r="H58" i="17" s="1"/>
  <c r="E58" i="17"/>
  <c r="G58" i="17" s="1"/>
  <c r="D58" i="17"/>
  <c r="C58" i="17" s="1"/>
  <c r="B58" i="17"/>
  <c r="K57" i="17"/>
  <c r="H57" i="17"/>
  <c r="G57" i="17"/>
  <c r="C57" i="17"/>
  <c r="K56" i="17"/>
  <c r="H56" i="17"/>
  <c r="G56" i="17"/>
  <c r="C56" i="17"/>
  <c r="K55" i="17"/>
  <c r="H55" i="17"/>
  <c r="G55" i="17"/>
  <c r="C55" i="17"/>
  <c r="K54" i="17"/>
  <c r="H54" i="17"/>
  <c r="G54" i="17"/>
  <c r="C54" i="17"/>
  <c r="K53" i="17"/>
  <c r="H53" i="17"/>
  <c r="G53" i="17"/>
  <c r="C53" i="17"/>
  <c r="K52" i="17"/>
  <c r="H52" i="17"/>
  <c r="G52" i="17"/>
  <c r="C52" i="17"/>
  <c r="K51" i="17"/>
  <c r="H51" i="17"/>
  <c r="G51" i="17"/>
  <c r="C51" i="17"/>
  <c r="J50" i="17"/>
  <c r="J59" i="17" s="1"/>
  <c r="I50" i="17"/>
  <c r="F50" i="17"/>
  <c r="F59" i="17" s="1"/>
  <c r="E50" i="17"/>
  <c r="G50" i="17" s="1"/>
  <c r="D50" i="17"/>
  <c r="D59" i="17" s="1"/>
  <c r="B50" i="17"/>
  <c r="C50" i="17" s="1"/>
  <c r="K49" i="17"/>
  <c r="H49" i="17"/>
  <c r="G49" i="17"/>
  <c r="C49" i="17"/>
  <c r="K48" i="17"/>
  <c r="H48" i="17"/>
  <c r="G48" i="17"/>
  <c r="C48" i="17"/>
  <c r="K47" i="17"/>
  <c r="H47" i="17"/>
  <c r="G47" i="17"/>
  <c r="C47" i="17"/>
  <c r="K46" i="17"/>
  <c r="H46" i="17"/>
  <c r="G46" i="17"/>
  <c r="C46" i="17"/>
  <c r="K45" i="17"/>
  <c r="H45" i="17"/>
  <c r="G45" i="17"/>
  <c r="C45" i="17"/>
  <c r="K44" i="17"/>
  <c r="H44" i="17"/>
  <c r="G44" i="17"/>
  <c r="C44" i="17"/>
  <c r="K43" i="17"/>
  <c r="H43" i="17"/>
  <c r="G43" i="17"/>
  <c r="C43" i="17"/>
  <c r="K42" i="17"/>
  <c r="H42" i="17"/>
  <c r="G42" i="17"/>
  <c r="C42" i="17"/>
  <c r="K41" i="17"/>
  <c r="H41" i="17"/>
  <c r="G41" i="17"/>
  <c r="C41" i="17"/>
  <c r="K40" i="17"/>
  <c r="H40" i="17"/>
  <c r="G40" i="17"/>
  <c r="C40" i="17"/>
  <c r="K39" i="17"/>
  <c r="H39" i="17"/>
  <c r="G39" i="17"/>
  <c r="C39" i="17"/>
  <c r="K38" i="17"/>
  <c r="H38" i="17"/>
  <c r="G38" i="17"/>
  <c r="K37" i="17"/>
  <c r="H37" i="17"/>
  <c r="G37" i="17"/>
  <c r="C37" i="17"/>
  <c r="K36" i="17"/>
  <c r="H36" i="17"/>
  <c r="G36" i="17"/>
  <c r="C36" i="17"/>
  <c r="K35" i="17"/>
  <c r="H35" i="17"/>
  <c r="G35" i="17"/>
  <c r="C35" i="17"/>
  <c r="K34" i="17"/>
  <c r="H34" i="17"/>
  <c r="G34" i="17"/>
  <c r="C34" i="17"/>
  <c r="K33" i="17"/>
  <c r="H33" i="17"/>
  <c r="G33" i="17"/>
  <c r="C33" i="17"/>
  <c r="K32" i="17"/>
  <c r="H32" i="17"/>
  <c r="G32" i="17"/>
  <c r="C32" i="17"/>
  <c r="K31" i="17"/>
  <c r="H31" i="17"/>
  <c r="G31" i="17"/>
  <c r="C31" i="17"/>
  <c r="K30" i="17"/>
  <c r="H30" i="17"/>
  <c r="G30" i="17"/>
  <c r="C30" i="17"/>
  <c r="K29" i="17"/>
  <c r="H29" i="17"/>
  <c r="G29" i="17"/>
  <c r="C29" i="17"/>
  <c r="K28" i="17"/>
  <c r="H28" i="17"/>
  <c r="G28" i="17"/>
  <c r="C28" i="17"/>
  <c r="K27" i="17"/>
  <c r="H27" i="17"/>
  <c r="G27" i="17"/>
  <c r="C27" i="17"/>
  <c r="K26" i="17"/>
  <c r="H26" i="17"/>
  <c r="G26" i="17"/>
  <c r="C26" i="17"/>
  <c r="K25" i="17"/>
  <c r="H25" i="17"/>
  <c r="G25" i="17"/>
  <c r="C25" i="17"/>
  <c r="K24" i="17"/>
  <c r="H24" i="17"/>
  <c r="G24" i="17"/>
  <c r="C24" i="17"/>
  <c r="K23" i="17"/>
  <c r="H23" i="17"/>
  <c r="G23" i="17"/>
  <c r="C23" i="17"/>
  <c r="K22" i="17"/>
  <c r="H22" i="17"/>
  <c r="G22" i="17"/>
  <c r="C22" i="17"/>
  <c r="K21" i="17"/>
  <c r="H21" i="17"/>
  <c r="G21" i="17"/>
  <c r="C21" i="17"/>
  <c r="J20" i="17"/>
  <c r="I20" i="17"/>
  <c r="I59" i="17" s="1"/>
  <c r="H20" i="17"/>
  <c r="G20" i="17"/>
  <c r="F20" i="17"/>
  <c r="E20" i="17"/>
  <c r="D20" i="17"/>
  <c r="B20" i="17"/>
  <c r="C20" i="17" s="1"/>
  <c r="K19" i="17"/>
  <c r="H19" i="17"/>
  <c r="G19" i="17"/>
  <c r="C19" i="17"/>
  <c r="K18" i="17"/>
  <c r="H18" i="17"/>
  <c r="G18" i="17"/>
  <c r="C18" i="17"/>
  <c r="K17" i="17"/>
  <c r="H17" i="17"/>
  <c r="G17" i="17"/>
  <c r="C17" i="17"/>
  <c r="K16" i="17"/>
  <c r="H16" i="17"/>
  <c r="G16" i="17"/>
  <c r="C16" i="17"/>
  <c r="K15" i="17"/>
  <c r="H15" i="17"/>
  <c r="G15" i="17"/>
  <c r="C15" i="17"/>
  <c r="K14" i="17"/>
  <c r="H14" i="17"/>
  <c r="G14" i="17"/>
  <c r="C14" i="17"/>
  <c r="K13" i="17"/>
  <c r="H13" i="17"/>
  <c r="G13" i="17"/>
  <c r="C13" i="17"/>
  <c r="K12" i="17"/>
  <c r="H12" i="17"/>
  <c r="G12" i="17"/>
  <c r="C12" i="17"/>
  <c r="K11" i="17"/>
  <c r="H11" i="17"/>
  <c r="G11" i="17"/>
  <c r="C11" i="17"/>
  <c r="K10" i="17"/>
  <c r="H10" i="17"/>
  <c r="G10" i="17"/>
  <c r="C10" i="17"/>
  <c r="K9" i="17"/>
  <c r="H9" i="17"/>
  <c r="G9" i="17"/>
  <c r="C9" i="17"/>
  <c r="K8" i="17"/>
  <c r="H8" i="17"/>
  <c r="G8" i="17"/>
  <c r="C8" i="17"/>
  <c r="K7" i="17"/>
  <c r="H7" i="17"/>
  <c r="G7" i="17"/>
  <c r="C7" i="17"/>
  <c r="K6" i="17"/>
  <c r="H6" i="17"/>
  <c r="G6" i="17"/>
  <c r="C6" i="17"/>
  <c r="F95" i="17" l="1"/>
  <c r="F99" i="17" s="1"/>
  <c r="F100" i="17"/>
  <c r="D100" i="17"/>
  <c r="D95" i="17"/>
  <c r="G59" i="17"/>
  <c r="I100" i="17"/>
  <c r="K59" i="17"/>
  <c r="H94" i="17"/>
  <c r="J101" i="17"/>
  <c r="H101" i="17" s="1"/>
  <c r="J95" i="17"/>
  <c r="H59" i="17"/>
  <c r="J100" i="17"/>
  <c r="H100" i="17" s="1"/>
  <c r="B59" i="17"/>
  <c r="C59" i="17" s="1"/>
  <c r="K50" i="17"/>
  <c r="C82" i="17"/>
  <c r="K82" i="17"/>
  <c r="K98" i="17"/>
  <c r="G71" i="17"/>
  <c r="K93" i="17"/>
  <c r="I94" i="17"/>
  <c r="H50" i="17"/>
  <c r="H82" i="17"/>
  <c r="D94" i="17"/>
  <c r="E59" i="17"/>
  <c r="K20" i="17"/>
  <c r="K100" i="17" l="1"/>
  <c r="I101" i="17"/>
  <c r="K94" i="17"/>
  <c r="G94" i="17"/>
  <c r="I95" i="17"/>
  <c r="C95" i="17"/>
  <c r="D99" i="17"/>
  <c r="C99" i="17" s="1"/>
  <c r="E100" i="17"/>
  <c r="G100" i="17" s="1"/>
  <c r="E95" i="17"/>
  <c r="E99" i="17" s="1"/>
  <c r="B100" i="17"/>
  <c r="C100" i="17" s="1"/>
  <c r="B95" i="17"/>
  <c r="B99" i="17" s="1"/>
  <c r="H95" i="17"/>
  <c r="J99" i="17"/>
  <c r="H99" i="17" s="1"/>
  <c r="D101" i="17"/>
  <c r="C101" i="17" s="1"/>
  <c r="C94" i="17"/>
  <c r="K95" i="17" l="1"/>
  <c r="G95" i="17"/>
  <c r="I99" i="17"/>
  <c r="K101" i="17"/>
  <c r="G101" i="17"/>
  <c r="G99" i="17" l="1"/>
  <c r="K99" i="17"/>
  <c r="J98" i="16" l="1"/>
  <c r="H98" i="16" s="1"/>
  <c r="I98" i="16"/>
  <c r="G98" i="16" s="1"/>
  <c r="F98" i="16"/>
  <c r="E98" i="16"/>
  <c r="D98" i="16"/>
  <c r="B98" i="16"/>
  <c r="C98" i="16" s="1"/>
  <c r="K97" i="16"/>
  <c r="H97" i="16"/>
  <c r="G97" i="16"/>
  <c r="C97" i="16"/>
  <c r="K96" i="16"/>
  <c r="H96" i="16"/>
  <c r="G96" i="16"/>
  <c r="C96" i="16"/>
  <c r="F94" i="16"/>
  <c r="F101" i="16" s="1"/>
  <c r="J93" i="16"/>
  <c r="I93" i="16"/>
  <c r="G93" i="16" s="1"/>
  <c r="H93" i="16"/>
  <c r="F93" i="16"/>
  <c r="E93" i="16"/>
  <c r="D93" i="16"/>
  <c r="B93" i="16"/>
  <c r="C93" i="16" s="1"/>
  <c r="K92" i="16"/>
  <c r="H92" i="16"/>
  <c r="G92" i="16"/>
  <c r="C92" i="16"/>
  <c r="K91" i="16"/>
  <c r="H91" i="16"/>
  <c r="G91" i="16"/>
  <c r="C91" i="16"/>
  <c r="K90" i="16"/>
  <c r="H90" i="16"/>
  <c r="G90" i="16"/>
  <c r="C90" i="16"/>
  <c r="K89" i="16"/>
  <c r="H89" i="16"/>
  <c r="G89" i="16"/>
  <c r="C89" i="16"/>
  <c r="K88" i="16"/>
  <c r="H88" i="16"/>
  <c r="G88" i="16"/>
  <c r="C88" i="16"/>
  <c r="K87" i="16"/>
  <c r="H87" i="16"/>
  <c r="G87" i="16"/>
  <c r="C87" i="16"/>
  <c r="K86" i="16"/>
  <c r="H86" i="16"/>
  <c r="G86" i="16"/>
  <c r="C86" i="16"/>
  <c r="K85" i="16"/>
  <c r="H85" i="16"/>
  <c r="G85" i="16"/>
  <c r="C85" i="16"/>
  <c r="K84" i="16"/>
  <c r="H84" i="16"/>
  <c r="G84" i="16"/>
  <c r="C84" i="16"/>
  <c r="K83" i="16"/>
  <c r="H83" i="16"/>
  <c r="G83" i="16"/>
  <c r="C83" i="16"/>
  <c r="J82" i="16"/>
  <c r="J94" i="16" s="1"/>
  <c r="I82" i="16"/>
  <c r="F82" i="16"/>
  <c r="E82" i="16"/>
  <c r="G82" i="16" s="1"/>
  <c r="D82" i="16"/>
  <c r="B82" i="16"/>
  <c r="C82" i="16" s="1"/>
  <c r="K81" i="16"/>
  <c r="H81" i="16"/>
  <c r="G81" i="16"/>
  <c r="C81" i="16"/>
  <c r="K80" i="16"/>
  <c r="H80" i="16"/>
  <c r="G80" i="16"/>
  <c r="C80" i="16"/>
  <c r="K79" i="16"/>
  <c r="H79" i="16"/>
  <c r="G79" i="16"/>
  <c r="C79" i="16"/>
  <c r="K78" i="16"/>
  <c r="H78" i="16"/>
  <c r="G78" i="16"/>
  <c r="C78" i="16"/>
  <c r="K77" i="16"/>
  <c r="H77" i="16"/>
  <c r="G77" i="16"/>
  <c r="C77" i="16"/>
  <c r="K76" i="16"/>
  <c r="H76" i="16"/>
  <c r="G76" i="16"/>
  <c r="C76" i="16"/>
  <c r="K75" i="16"/>
  <c r="H75" i="16"/>
  <c r="G75" i="16"/>
  <c r="C75" i="16"/>
  <c r="K74" i="16"/>
  <c r="H74" i="16"/>
  <c r="G74" i="16"/>
  <c r="C74" i="16"/>
  <c r="K73" i="16"/>
  <c r="H73" i="16"/>
  <c r="G73" i="16"/>
  <c r="C73" i="16"/>
  <c r="K72" i="16"/>
  <c r="H72" i="16"/>
  <c r="G72" i="16"/>
  <c r="C72" i="16"/>
  <c r="J71" i="16"/>
  <c r="I71" i="16"/>
  <c r="K71" i="16" s="1"/>
  <c r="F71" i="16"/>
  <c r="H71" i="16" s="1"/>
  <c r="E71" i="16"/>
  <c r="E94" i="16" s="1"/>
  <c r="E101" i="16" s="1"/>
  <c r="D71" i="16"/>
  <c r="C71" i="16" s="1"/>
  <c r="B71" i="16"/>
  <c r="K70" i="16"/>
  <c r="H70" i="16"/>
  <c r="G70" i="16"/>
  <c r="C70" i="16"/>
  <c r="K69" i="16"/>
  <c r="H69" i="16"/>
  <c r="G69" i="16"/>
  <c r="C69" i="16"/>
  <c r="K68" i="16"/>
  <c r="H68" i="16"/>
  <c r="G68" i="16"/>
  <c r="C68" i="16"/>
  <c r="K67" i="16"/>
  <c r="H67" i="16"/>
  <c r="G67" i="16"/>
  <c r="C67" i="16"/>
  <c r="K66" i="16"/>
  <c r="H66" i="16"/>
  <c r="G66" i="16"/>
  <c r="C66" i="16"/>
  <c r="K65" i="16"/>
  <c r="H65" i="16"/>
  <c r="G65" i="16"/>
  <c r="C65" i="16"/>
  <c r="K64" i="16"/>
  <c r="H64" i="16"/>
  <c r="G64" i="16"/>
  <c r="C64" i="16"/>
  <c r="K63" i="16"/>
  <c r="H63" i="16"/>
  <c r="G63" i="16"/>
  <c r="C63" i="16"/>
  <c r="K62" i="16"/>
  <c r="H62" i="16"/>
  <c r="G62" i="16"/>
  <c r="C62" i="16"/>
  <c r="K61" i="16"/>
  <c r="H61" i="16"/>
  <c r="G61" i="16"/>
  <c r="C61" i="16"/>
  <c r="K60" i="16"/>
  <c r="H60" i="16"/>
  <c r="G60" i="16"/>
  <c r="C60" i="16"/>
  <c r="J58" i="16"/>
  <c r="I58" i="16"/>
  <c r="K58" i="16" s="1"/>
  <c r="F58" i="16"/>
  <c r="H58" i="16" s="1"/>
  <c r="E58" i="16"/>
  <c r="G58" i="16" s="1"/>
  <c r="D58" i="16"/>
  <c r="C58" i="16" s="1"/>
  <c r="B58" i="16"/>
  <c r="K57" i="16"/>
  <c r="H57" i="16"/>
  <c r="G57" i="16"/>
  <c r="C57" i="16"/>
  <c r="K56" i="16"/>
  <c r="H56" i="16"/>
  <c r="G56" i="16"/>
  <c r="C56" i="16"/>
  <c r="K55" i="16"/>
  <c r="H55" i="16"/>
  <c r="G55" i="16"/>
  <c r="C55" i="16"/>
  <c r="K54" i="16"/>
  <c r="H54" i="16"/>
  <c r="G54" i="16"/>
  <c r="C54" i="16"/>
  <c r="K53" i="16"/>
  <c r="H53" i="16"/>
  <c r="G53" i="16"/>
  <c r="C53" i="16"/>
  <c r="K52" i="16"/>
  <c r="H52" i="16"/>
  <c r="G52" i="16"/>
  <c r="C52" i="16"/>
  <c r="K51" i="16"/>
  <c r="H51" i="16"/>
  <c r="G51" i="16"/>
  <c r="C51" i="16"/>
  <c r="J50" i="16"/>
  <c r="H50" i="16" s="1"/>
  <c r="I50" i="16"/>
  <c r="G50" i="16" s="1"/>
  <c r="F50" i="16"/>
  <c r="F59" i="16" s="1"/>
  <c r="E50" i="16"/>
  <c r="E59" i="16" s="1"/>
  <c r="D50" i="16"/>
  <c r="D59" i="16" s="1"/>
  <c r="B50" i="16"/>
  <c r="C50" i="16" s="1"/>
  <c r="K49" i="16"/>
  <c r="H49" i="16"/>
  <c r="G49" i="16"/>
  <c r="C49" i="16"/>
  <c r="K48" i="16"/>
  <c r="H48" i="16"/>
  <c r="G48" i="16"/>
  <c r="C48" i="16"/>
  <c r="K47" i="16"/>
  <c r="H47" i="16"/>
  <c r="G47" i="16"/>
  <c r="C47" i="16"/>
  <c r="K46" i="16"/>
  <c r="H46" i="16"/>
  <c r="G46" i="16"/>
  <c r="C46" i="16"/>
  <c r="K45" i="16"/>
  <c r="H45" i="16"/>
  <c r="G45" i="16"/>
  <c r="C45" i="16"/>
  <c r="K44" i="16"/>
  <c r="H44" i="16"/>
  <c r="G44" i="16"/>
  <c r="C44" i="16"/>
  <c r="K43" i="16"/>
  <c r="H43" i="16"/>
  <c r="G43" i="16"/>
  <c r="C43" i="16"/>
  <c r="K42" i="16"/>
  <c r="H42" i="16"/>
  <c r="G42" i="16"/>
  <c r="C42" i="16"/>
  <c r="K41" i="16"/>
  <c r="H41" i="16"/>
  <c r="G41" i="16"/>
  <c r="C41" i="16"/>
  <c r="K40" i="16"/>
  <c r="H40" i="16"/>
  <c r="G40" i="16"/>
  <c r="C40" i="16"/>
  <c r="K39" i="16"/>
  <c r="H39" i="16"/>
  <c r="G39" i="16"/>
  <c r="C39" i="16"/>
  <c r="K38" i="16"/>
  <c r="H38" i="16"/>
  <c r="G38" i="16"/>
  <c r="K37" i="16"/>
  <c r="H37" i="16"/>
  <c r="G37" i="16"/>
  <c r="C37" i="16"/>
  <c r="K36" i="16"/>
  <c r="H36" i="16"/>
  <c r="G36" i="16"/>
  <c r="C36" i="16"/>
  <c r="K35" i="16"/>
  <c r="H35" i="16"/>
  <c r="G35" i="16"/>
  <c r="C35" i="16"/>
  <c r="K34" i="16"/>
  <c r="H34" i="16"/>
  <c r="G34" i="16"/>
  <c r="C34" i="16"/>
  <c r="K33" i="16"/>
  <c r="H33" i="16"/>
  <c r="G33" i="16"/>
  <c r="C33" i="16"/>
  <c r="K32" i="16"/>
  <c r="H32" i="16"/>
  <c r="G32" i="16"/>
  <c r="C32" i="16"/>
  <c r="K31" i="16"/>
  <c r="H31" i="16"/>
  <c r="G31" i="16"/>
  <c r="C31" i="16"/>
  <c r="K30" i="16"/>
  <c r="H30" i="16"/>
  <c r="G30" i="16"/>
  <c r="C30" i="16"/>
  <c r="K29" i="16"/>
  <c r="H29" i="16"/>
  <c r="G29" i="16"/>
  <c r="C29" i="16"/>
  <c r="K28" i="16"/>
  <c r="H28" i="16"/>
  <c r="G28" i="16"/>
  <c r="C28" i="16"/>
  <c r="K27" i="16"/>
  <c r="H27" i="16"/>
  <c r="G27" i="16"/>
  <c r="C27" i="16"/>
  <c r="K26" i="16"/>
  <c r="H26" i="16"/>
  <c r="G26" i="16"/>
  <c r="C26" i="16"/>
  <c r="K25" i="16"/>
  <c r="H25" i="16"/>
  <c r="G25" i="16"/>
  <c r="C25" i="16"/>
  <c r="K24" i="16"/>
  <c r="H24" i="16"/>
  <c r="G24" i="16"/>
  <c r="C24" i="16"/>
  <c r="K23" i="16"/>
  <c r="H23" i="16"/>
  <c r="G23" i="16"/>
  <c r="C23" i="16"/>
  <c r="K22" i="16"/>
  <c r="H22" i="16"/>
  <c r="G22" i="16"/>
  <c r="C22" i="16"/>
  <c r="K21" i="16"/>
  <c r="H21" i="16"/>
  <c r="G21" i="16"/>
  <c r="C21" i="16"/>
  <c r="J20" i="16"/>
  <c r="I20" i="16"/>
  <c r="I59" i="16" s="1"/>
  <c r="H20" i="16"/>
  <c r="G20" i="16"/>
  <c r="F20" i="16"/>
  <c r="E20" i="16"/>
  <c r="D20" i="16"/>
  <c r="B20" i="16"/>
  <c r="C20" i="16" s="1"/>
  <c r="K19" i="16"/>
  <c r="H19" i="16"/>
  <c r="G19" i="16"/>
  <c r="C19" i="16"/>
  <c r="K18" i="16"/>
  <c r="H18" i="16"/>
  <c r="G18" i="16"/>
  <c r="C18" i="16"/>
  <c r="K17" i="16"/>
  <c r="H17" i="16"/>
  <c r="G17" i="16"/>
  <c r="C17" i="16"/>
  <c r="K16" i="16"/>
  <c r="H16" i="16"/>
  <c r="G16" i="16"/>
  <c r="C16" i="16"/>
  <c r="K15" i="16"/>
  <c r="H15" i="16"/>
  <c r="G15" i="16"/>
  <c r="C15" i="16"/>
  <c r="K14" i="16"/>
  <c r="H14" i="16"/>
  <c r="G14" i="16"/>
  <c r="C14" i="16"/>
  <c r="K13" i="16"/>
  <c r="H13" i="16"/>
  <c r="G13" i="16"/>
  <c r="C13" i="16"/>
  <c r="K12" i="16"/>
  <c r="H12" i="16"/>
  <c r="G12" i="16"/>
  <c r="C12" i="16"/>
  <c r="K11" i="16"/>
  <c r="H11" i="16"/>
  <c r="G11" i="16"/>
  <c r="C11" i="16"/>
  <c r="K10" i="16"/>
  <c r="H10" i="16"/>
  <c r="G10" i="16"/>
  <c r="C10" i="16"/>
  <c r="K9" i="16"/>
  <c r="H9" i="16"/>
  <c r="G9" i="16"/>
  <c r="C9" i="16"/>
  <c r="K8" i="16"/>
  <c r="H8" i="16"/>
  <c r="G8" i="16"/>
  <c r="C8" i="16"/>
  <c r="K7" i="16"/>
  <c r="H7" i="16"/>
  <c r="G7" i="16"/>
  <c r="C7" i="16"/>
  <c r="K6" i="16"/>
  <c r="H6" i="16"/>
  <c r="G6" i="16"/>
  <c r="C6" i="16"/>
  <c r="J98" i="15"/>
  <c r="H98" i="15" s="1"/>
  <c r="I98" i="15"/>
  <c r="G98" i="15" s="1"/>
  <c r="F98" i="15"/>
  <c r="E98" i="15"/>
  <c r="D98" i="15"/>
  <c r="B98" i="15"/>
  <c r="C98" i="15" s="1"/>
  <c r="K97" i="15"/>
  <c r="H97" i="15"/>
  <c r="G97" i="15"/>
  <c r="C97" i="15"/>
  <c r="K96" i="15"/>
  <c r="H96" i="15"/>
  <c r="G96" i="15"/>
  <c r="C96" i="15"/>
  <c r="F94" i="15"/>
  <c r="F101" i="15" s="1"/>
  <c r="E94" i="15"/>
  <c r="E101" i="15" s="1"/>
  <c r="J93" i="15"/>
  <c r="I93" i="15"/>
  <c r="K93" i="15" s="1"/>
  <c r="H93" i="15"/>
  <c r="G93" i="15"/>
  <c r="F93" i="15"/>
  <c r="E93" i="15"/>
  <c r="D93" i="15"/>
  <c r="B93" i="15"/>
  <c r="C93" i="15" s="1"/>
  <c r="K92" i="15"/>
  <c r="H92" i="15"/>
  <c r="G92" i="15"/>
  <c r="C92" i="15"/>
  <c r="K91" i="15"/>
  <c r="H91" i="15"/>
  <c r="G91" i="15"/>
  <c r="C91" i="15"/>
  <c r="K90" i="15"/>
  <c r="H90" i="15"/>
  <c r="G90" i="15"/>
  <c r="C90" i="15"/>
  <c r="K89" i="15"/>
  <c r="H89" i="15"/>
  <c r="G89" i="15"/>
  <c r="C89" i="15"/>
  <c r="K88" i="15"/>
  <c r="H88" i="15"/>
  <c r="G88" i="15"/>
  <c r="C88" i="15"/>
  <c r="K87" i="15"/>
  <c r="H87" i="15"/>
  <c r="G87" i="15"/>
  <c r="C87" i="15"/>
  <c r="K86" i="15"/>
  <c r="H86" i="15"/>
  <c r="G86" i="15"/>
  <c r="C86" i="15"/>
  <c r="K85" i="15"/>
  <c r="H85" i="15"/>
  <c r="G85" i="15"/>
  <c r="C85" i="15"/>
  <c r="K84" i="15"/>
  <c r="H84" i="15"/>
  <c r="G84" i="15"/>
  <c r="C84" i="15"/>
  <c r="K83" i="15"/>
  <c r="H83" i="15"/>
  <c r="G83" i="15"/>
  <c r="C83" i="15"/>
  <c r="J82" i="15"/>
  <c r="H82" i="15" s="1"/>
  <c r="I82" i="15"/>
  <c r="K82" i="15" s="1"/>
  <c r="F82" i="15"/>
  <c r="E82" i="15"/>
  <c r="D82" i="15"/>
  <c r="B82" i="15"/>
  <c r="B94" i="15" s="1"/>
  <c r="B101" i="15" s="1"/>
  <c r="K81" i="15"/>
  <c r="H81" i="15"/>
  <c r="G81" i="15"/>
  <c r="C81" i="15"/>
  <c r="K80" i="15"/>
  <c r="H80" i="15"/>
  <c r="G80" i="15"/>
  <c r="C80" i="15"/>
  <c r="K79" i="15"/>
  <c r="H79" i="15"/>
  <c r="G79" i="15"/>
  <c r="C79" i="15"/>
  <c r="K78" i="15"/>
  <c r="H78" i="15"/>
  <c r="G78" i="15"/>
  <c r="C78" i="15"/>
  <c r="K77" i="15"/>
  <c r="H77" i="15"/>
  <c r="G77" i="15"/>
  <c r="C77" i="15"/>
  <c r="K76" i="15"/>
  <c r="H76" i="15"/>
  <c r="G76" i="15"/>
  <c r="C76" i="15"/>
  <c r="K75" i="15"/>
  <c r="H75" i="15"/>
  <c r="G75" i="15"/>
  <c r="C75" i="15"/>
  <c r="K74" i="15"/>
  <c r="H74" i="15"/>
  <c r="G74" i="15"/>
  <c r="C74" i="15"/>
  <c r="K73" i="15"/>
  <c r="H73" i="15"/>
  <c r="G73" i="15"/>
  <c r="C73" i="15"/>
  <c r="K72" i="15"/>
  <c r="H72" i="15"/>
  <c r="G72" i="15"/>
  <c r="C72" i="15"/>
  <c r="K71" i="15"/>
  <c r="J71" i="15"/>
  <c r="I71" i="15"/>
  <c r="F71" i="15"/>
  <c r="H71" i="15" s="1"/>
  <c r="E71" i="15"/>
  <c r="G71" i="15" s="1"/>
  <c r="D71" i="15"/>
  <c r="D94" i="15" s="1"/>
  <c r="C71" i="15"/>
  <c r="B71" i="15"/>
  <c r="K70" i="15"/>
  <c r="H70" i="15"/>
  <c r="G70" i="15"/>
  <c r="C70" i="15"/>
  <c r="K69" i="15"/>
  <c r="H69" i="15"/>
  <c r="G69" i="15"/>
  <c r="C69" i="15"/>
  <c r="K68" i="15"/>
  <c r="H68" i="15"/>
  <c r="G68" i="15"/>
  <c r="C68" i="15"/>
  <c r="K67" i="15"/>
  <c r="H67" i="15"/>
  <c r="G67" i="15"/>
  <c r="C67" i="15"/>
  <c r="K66" i="15"/>
  <c r="H66" i="15"/>
  <c r="G66" i="15"/>
  <c r="C66" i="15"/>
  <c r="K65" i="15"/>
  <c r="H65" i="15"/>
  <c r="G65" i="15"/>
  <c r="C65" i="15"/>
  <c r="K64" i="15"/>
  <c r="H64" i="15"/>
  <c r="G64" i="15"/>
  <c r="C64" i="15"/>
  <c r="K63" i="15"/>
  <c r="H63" i="15"/>
  <c r="G63" i="15"/>
  <c r="C63" i="15"/>
  <c r="K62" i="15"/>
  <c r="H62" i="15"/>
  <c r="G62" i="15"/>
  <c r="C62" i="15"/>
  <c r="K61" i="15"/>
  <c r="H61" i="15"/>
  <c r="G61" i="15"/>
  <c r="C61" i="15"/>
  <c r="K60" i="15"/>
  <c r="H60" i="15"/>
  <c r="G60" i="15"/>
  <c r="C60" i="15"/>
  <c r="K58" i="15"/>
  <c r="J58" i="15"/>
  <c r="I58" i="15"/>
  <c r="F58" i="15"/>
  <c r="H58" i="15" s="1"/>
  <c r="E58" i="15"/>
  <c r="G58" i="15" s="1"/>
  <c r="D58" i="15"/>
  <c r="C58" i="15"/>
  <c r="B58" i="15"/>
  <c r="K57" i="15"/>
  <c r="H57" i="15"/>
  <c r="G57" i="15"/>
  <c r="C57" i="15"/>
  <c r="K56" i="15"/>
  <c r="H56" i="15"/>
  <c r="G56" i="15"/>
  <c r="C56" i="15"/>
  <c r="K55" i="15"/>
  <c r="H55" i="15"/>
  <c r="G55" i="15"/>
  <c r="C55" i="15"/>
  <c r="K54" i="15"/>
  <c r="H54" i="15"/>
  <c r="G54" i="15"/>
  <c r="C54" i="15"/>
  <c r="K53" i="15"/>
  <c r="H53" i="15"/>
  <c r="G53" i="15"/>
  <c r="C53" i="15"/>
  <c r="K52" i="15"/>
  <c r="H52" i="15"/>
  <c r="G52" i="15"/>
  <c r="C52" i="15"/>
  <c r="K51" i="15"/>
  <c r="H51" i="15"/>
  <c r="G51" i="15"/>
  <c r="C51" i="15"/>
  <c r="J50" i="15"/>
  <c r="H50" i="15" s="1"/>
  <c r="I50" i="15"/>
  <c r="K50" i="15" s="1"/>
  <c r="F50" i="15"/>
  <c r="E50" i="15"/>
  <c r="E59" i="15" s="1"/>
  <c r="D50" i="15"/>
  <c r="D59" i="15" s="1"/>
  <c r="B50" i="15"/>
  <c r="C50" i="15" s="1"/>
  <c r="K49" i="15"/>
  <c r="H49" i="15"/>
  <c r="G49" i="15"/>
  <c r="C49" i="15"/>
  <c r="K48" i="15"/>
  <c r="H48" i="15"/>
  <c r="G48" i="15"/>
  <c r="C48" i="15"/>
  <c r="K47" i="15"/>
  <c r="H47" i="15"/>
  <c r="G47" i="15"/>
  <c r="C47" i="15"/>
  <c r="K46" i="15"/>
  <c r="H46" i="15"/>
  <c r="G46" i="15"/>
  <c r="C46" i="15"/>
  <c r="K45" i="15"/>
  <c r="H45" i="15"/>
  <c r="G45" i="15"/>
  <c r="C45" i="15"/>
  <c r="K44" i="15"/>
  <c r="H44" i="15"/>
  <c r="G44" i="15"/>
  <c r="C44" i="15"/>
  <c r="K43" i="15"/>
  <c r="H43" i="15"/>
  <c r="G43" i="15"/>
  <c r="C43" i="15"/>
  <c r="K42" i="15"/>
  <c r="H42" i="15"/>
  <c r="G42" i="15"/>
  <c r="C42" i="15"/>
  <c r="K41" i="15"/>
  <c r="H41" i="15"/>
  <c r="G41" i="15"/>
  <c r="C41" i="15"/>
  <c r="K40" i="15"/>
  <c r="H40" i="15"/>
  <c r="G40" i="15"/>
  <c r="C40" i="15"/>
  <c r="K39" i="15"/>
  <c r="H39" i="15"/>
  <c r="G39" i="15"/>
  <c r="C39" i="15"/>
  <c r="K38" i="15"/>
  <c r="H38" i="15"/>
  <c r="G38" i="15"/>
  <c r="K37" i="15"/>
  <c r="H37" i="15"/>
  <c r="G37" i="15"/>
  <c r="C37" i="15"/>
  <c r="K36" i="15"/>
  <c r="H36" i="15"/>
  <c r="G36" i="15"/>
  <c r="C36" i="15"/>
  <c r="K35" i="15"/>
  <c r="H35" i="15"/>
  <c r="G35" i="15"/>
  <c r="C35" i="15"/>
  <c r="K34" i="15"/>
  <c r="H34" i="15"/>
  <c r="G34" i="15"/>
  <c r="C34" i="15"/>
  <c r="K33" i="15"/>
  <c r="H33" i="15"/>
  <c r="G33" i="15"/>
  <c r="C33" i="15"/>
  <c r="K32" i="15"/>
  <c r="H32" i="15"/>
  <c r="G32" i="15"/>
  <c r="C32" i="15"/>
  <c r="K31" i="15"/>
  <c r="H31" i="15"/>
  <c r="G31" i="15"/>
  <c r="C31" i="15"/>
  <c r="K30" i="15"/>
  <c r="H30" i="15"/>
  <c r="G30" i="15"/>
  <c r="C30" i="15"/>
  <c r="K29" i="15"/>
  <c r="H29" i="15"/>
  <c r="G29" i="15"/>
  <c r="C29" i="15"/>
  <c r="K28" i="15"/>
  <c r="H28" i="15"/>
  <c r="G28" i="15"/>
  <c r="C28" i="15"/>
  <c r="K27" i="15"/>
  <c r="H27" i="15"/>
  <c r="G27" i="15"/>
  <c r="C27" i="15"/>
  <c r="K26" i="15"/>
  <c r="H26" i="15"/>
  <c r="G26" i="15"/>
  <c r="C26" i="15"/>
  <c r="K25" i="15"/>
  <c r="H25" i="15"/>
  <c r="G25" i="15"/>
  <c r="C25" i="15"/>
  <c r="K24" i="15"/>
  <c r="H24" i="15"/>
  <c r="G24" i="15"/>
  <c r="C24" i="15"/>
  <c r="K23" i="15"/>
  <c r="H23" i="15"/>
  <c r="G23" i="15"/>
  <c r="C23" i="15"/>
  <c r="K22" i="15"/>
  <c r="H22" i="15"/>
  <c r="G22" i="15"/>
  <c r="C22" i="15"/>
  <c r="K21" i="15"/>
  <c r="H21" i="15"/>
  <c r="G21" i="15"/>
  <c r="C21" i="15"/>
  <c r="J20" i="15"/>
  <c r="I20" i="15"/>
  <c r="K20" i="15" s="1"/>
  <c r="G20" i="15"/>
  <c r="F20" i="15"/>
  <c r="F59" i="15" s="1"/>
  <c r="E20" i="15"/>
  <c r="D20" i="15"/>
  <c r="B20" i="15"/>
  <c r="C20" i="15" s="1"/>
  <c r="K19" i="15"/>
  <c r="H19" i="15"/>
  <c r="G19" i="15"/>
  <c r="C19" i="15"/>
  <c r="K18" i="15"/>
  <c r="H18" i="15"/>
  <c r="G18" i="15"/>
  <c r="C18" i="15"/>
  <c r="K17" i="15"/>
  <c r="H17" i="15"/>
  <c r="G17" i="15"/>
  <c r="C17" i="15"/>
  <c r="K16" i="15"/>
  <c r="H16" i="15"/>
  <c r="G16" i="15"/>
  <c r="C16" i="15"/>
  <c r="K15" i="15"/>
  <c r="H15" i="15"/>
  <c r="G15" i="15"/>
  <c r="C15" i="15"/>
  <c r="K14" i="15"/>
  <c r="H14" i="15"/>
  <c r="G14" i="15"/>
  <c r="C14" i="15"/>
  <c r="K13" i="15"/>
  <c r="H13" i="15"/>
  <c r="G13" i="15"/>
  <c r="C13" i="15"/>
  <c r="K12" i="15"/>
  <c r="H12" i="15"/>
  <c r="G12" i="15"/>
  <c r="C12" i="15"/>
  <c r="K11" i="15"/>
  <c r="H11" i="15"/>
  <c r="G11" i="15"/>
  <c r="C11" i="15"/>
  <c r="K10" i="15"/>
  <c r="H10" i="15"/>
  <c r="G10" i="15"/>
  <c r="C10" i="15"/>
  <c r="K9" i="15"/>
  <c r="H9" i="15"/>
  <c r="G9" i="15"/>
  <c r="C9" i="15"/>
  <c r="K8" i="15"/>
  <c r="H8" i="15"/>
  <c r="G8" i="15"/>
  <c r="C8" i="15"/>
  <c r="K7" i="15"/>
  <c r="H7" i="15"/>
  <c r="G7" i="15"/>
  <c r="C7" i="15"/>
  <c r="K6" i="15"/>
  <c r="H6" i="15"/>
  <c r="G6" i="15"/>
  <c r="C6" i="15"/>
  <c r="J101" i="16" l="1"/>
  <c r="H101" i="16" s="1"/>
  <c r="H94" i="16"/>
  <c r="D100" i="16"/>
  <c r="E100" i="16"/>
  <c r="E95" i="16"/>
  <c r="E99" i="16" s="1"/>
  <c r="K59" i="16"/>
  <c r="I100" i="16"/>
  <c r="G59" i="16"/>
  <c r="F95" i="16"/>
  <c r="F99" i="16" s="1"/>
  <c r="F100" i="16"/>
  <c r="K50" i="16"/>
  <c r="K82" i="16"/>
  <c r="K98" i="16"/>
  <c r="K20" i="16"/>
  <c r="B94" i="16"/>
  <c r="B101" i="16" s="1"/>
  <c r="J59" i="16"/>
  <c r="I94" i="16"/>
  <c r="B59" i="16"/>
  <c r="K93" i="16"/>
  <c r="H82" i="16"/>
  <c r="D94" i="16"/>
  <c r="D95" i="16" s="1"/>
  <c r="G71" i="16"/>
  <c r="D101" i="15"/>
  <c r="C101" i="15" s="1"/>
  <c r="C94" i="15"/>
  <c r="F95" i="15"/>
  <c r="F99" i="15" s="1"/>
  <c r="F100" i="15"/>
  <c r="D100" i="15"/>
  <c r="C59" i="15"/>
  <c r="D95" i="15"/>
  <c r="E100" i="15"/>
  <c r="E95" i="15"/>
  <c r="E99" i="15" s="1"/>
  <c r="I59" i="15"/>
  <c r="J59" i="15"/>
  <c r="H20" i="15"/>
  <c r="C82" i="15"/>
  <c r="K98" i="15"/>
  <c r="I94" i="15"/>
  <c r="J94" i="15"/>
  <c r="G50" i="15"/>
  <c r="G82" i="15"/>
  <c r="B59" i="15"/>
  <c r="C95" i="16" l="1"/>
  <c r="D99" i="16"/>
  <c r="C99" i="16" s="1"/>
  <c r="B95" i="16"/>
  <c r="B99" i="16" s="1"/>
  <c r="B100" i="16"/>
  <c r="C59" i="16"/>
  <c r="J95" i="16"/>
  <c r="H59" i="16"/>
  <c r="J100" i="16"/>
  <c r="H100" i="16" s="1"/>
  <c r="C94" i="16"/>
  <c r="D101" i="16"/>
  <c r="C101" i="16" s="1"/>
  <c r="I101" i="16"/>
  <c r="K94" i="16"/>
  <c r="G94" i="16"/>
  <c r="I95" i="16"/>
  <c r="C100" i="16"/>
  <c r="G100" i="16"/>
  <c r="J101" i="15"/>
  <c r="H101" i="15" s="1"/>
  <c r="H94" i="15"/>
  <c r="D99" i="15"/>
  <c r="J95" i="15"/>
  <c r="H59" i="15"/>
  <c r="J100" i="15"/>
  <c r="H100" i="15" s="1"/>
  <c r="K59" i="15"/>
  <c r="I95" i="15"/>
  <c r="G59" i="15"/>
  <c r="I100" i="15"/>
  <c r="I101" i="15"/>
  <c r="K94" i="15"/>
  <c r="G94" i="15"/>
  <c r="B95" i="15"/>
  <c r="B99" i="15" s="1"/>
  <c r="B100" i="15"/>
  <c r="C100" i="15" s="1"/>
  <c r="H95" i="16" l="1"/>
  <c r="J99" i="16"/>
  <c r="H99" i="16" s="1"/>
  <c r="K101" i="16"/>
  <c r="G101" i="16"/>
  <c r="K95" i="16"/>
  <c r="I99" i="16"/>
  <c r="G95" i="16"/>
  <c r="K100" i="16"/>
  <c r="H95" i="15"/>
  <c r="J99" i="15"/>
  <c r="H99" i="15" s="1"/>
  <c r="K101" i="15"/>
  <c r="G101" i="15"/>
  <c r="K100" i="15"/>
  <c r="G100" i="15"/>
  <c r="C95" i="15"/>
  <c r="C99" i="15"/>
  <c r="G95" i="15"/>
  <c r="I99" i="15"/>
  <c r="K95" i="15"/>
  <c r="G99" i="16" l="1"/>
  <c r="K99" i="16"/>
  <c r="G99" i="15"/>
  <c r="K99" i="15"/>
</calcChain>
</file>

<file path=xl/sharedStrings.xml><?xml version="1.0" encoding="utf-8"?>
<sst xmlns="http://schemas.openxmlformats.org/spreadsheetml/2006/main" count="460" uniqueCount="114">
  <si>
    <t>世　帯　数</t>
    <rPh sb="0" eb="1">
      <t>ヨ</t>
    </rPh>
    <rPh sb="2" eb="3">
      <t>オビ</t>
    </rPh>
    <rPh sb="4" eb="5">
      <t>スウ</t>
    </rPh>
    <phoneticPr fontId="6"/>
  </si>
  <si>
    <t>人  口</t>
  </si>
  <si>
    <t>大 字 地 区 名</t>
  </si>
  <si>
    <t>前  月</t>
  </si>
  <si>
    <t>異  動</t>
  </si>
  <si>
    <t>本  月</t>
  </si>
  <si>
    <t>前 月</t>
    <rPh sb="0" eb="1">
      <t>ゼン</t>
    </rPh>
    <phoneticPr fontId="6"/>
  </si>
  <si>
    <t>異 動</t>
  </si>
  <si>
    <t>本 月</t>
  </si>
  <si>
    <t>男</t>
  </si>
  <si>
    <t>女</t>
  </si>
  <si>
    <t>計</t>
  </si>
  <si>
    <t>坂戸市場</t>
  </si>
  <si>
    <t>奈良輪</t>
  </si>
  <si>
    <t>奈良輪１丁目</t>
    <rPh sb="0" eb="3">
      <t>ナラワ</t>
    </rPh>
    <rPh sb="4" eb="6">
      <t>チョウメ</t>
    </rPh>
    <phoneticPr fontId="3"/>
  </si>
  <si>
    <t>奈良輪２丁目</t>
    <rPh sb="0" eb="3">
      <t>ナラワ</t>
    </rPh>
    <rPh sb="4" eb="6">
      <t>チョウメ</t>
    </rPh>
    <phoneticPr fontId="3"/>
  </si>
  <si>
    <t>袖ケ浦駅前１丁目</t>
    <rPh sb="0" eb="3">
      <t>ソデガウラ</t>
    </rPh>
    <rPh sb="3" eb="5">
      <t>エキマエ</t>
    </rPh>
    <rPh sb="6" eb="8">
      <t>チョウメ</t>
    </rPh>
    <phoneticPr fontId="3"/>
  </si>
  <si>
    <t>袖ケ浦駅前２丁目</t>
    <rPh sb="0" eb="3">
      <t>ソデガウラ</t>
    </rPh>
    <rPh sb="3" eb="5">
      <t>エキマエ</t>
    </rPh>
    <rPh sb="6" eb="8">
      <t>チョウメ</t>
    </rPh>
    <phoneticPr fontId="3"/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</si>
  <si>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</si>
  <si>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</si>
  <si>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</si>
  <si>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</si>
  <si>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</si>
  <si>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</si>
  <si>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</si>
  <si>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南袖</t>
  </si>
  <si>
    <t>小　計（昭和地区）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</si>
  <si>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</si>
  <si>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</si>
  <si>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</si>
  <si>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</si>
  <si>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</si>
  <si>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</si>
  <si>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</si>
  <si>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</si>
  <si>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</si>
  <si>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</si>
  <si>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</si>
  <si>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</si>
  <si>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</si>
  <si>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</si>
  <si>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</si>
  <si>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</si>
  <si>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</si>
  <si>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  <rPh sb="0" eb="1">
      <t>シイ</t>
    </rPh>
    <rPh sb="2" eb="3">
      <t>モリ</t>
    </rPh>
    <phoneticPr fontId="3"/>
  </si>
  <si>
    <t>北袖</t>
  </si>
  <si>
    <t>中袖</t>
  </si>
  <si>
    <t>長浦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</si>
  <si>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</si>
  <si>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</si>
  <si>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</si>
  <si>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</si>
  <si>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</si>
  <si>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</si>
  <si>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</si>
  <si>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</si>
  <si>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小　計（長浦地区）</t>
  </si>
  <si>
    <t>飯富</t>
  </si>
  <si>
    <t>下新田</t>
  </si>
  <si>
    <t>三ツ作</t>
  </si>
  <si>
    <t>大曽根</t>
  </si>
  <si>
    <t>野田</t>
  </si>
  <si>
    <t>勝</t>
  </si>
  <si>
    <t>のぞみ野</t>
  </si>
  <si>
    <t>小　計（根形地区）</t>
  </si>
  <si>
    <t>旧袖ケ浦地区合計</t>
  </si>
  <si>
    <t>永地</t>
  </si>
  <si>
    <t>下泉</t>
  </si>
  <si>
    <t>高谷</t>
  </si>
  <si>
    <t>三箇</t>
  </si>
  <si>
    <t>三箇錯綜</t>
  </si>
  <si>
    <t>川原井</t>
  </si>
  <si>
    <t>林</t>
  </si>
  <si>
    <t>野里</t>
  </si>
  <si>
    <t>上泉</t>
  </si>
  <si>
    <t>永吉</t>
  </si>
  <si>
    <t>岩井</t>
  </si>
  <si>
    <t>小　計（平岡地区）</t>
  </si>
  <si>
    <t>百目木</t>
  </si>
  <si>
    <t>百目木飛地</t>
  </si>
  <si>
    <t>百目木錯綜</t>
  </si>
  <si>
    <t>横田</t>
  </si>
  <si>
    <t>大鳥居</t>
  </si>
  <si>
    <t>三黒</t>
  </si>
  <si>
    <t>谷中</t>
  </si>
  <si>
    <t>真里錯綜</t>
  </si>
  <si>
    <t>下内橋錯綜</t>
  </si>
  <si>
    <t>戸国飛地</t>
  </si>
  <si>
    <t>小　計（中川地区）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</si>
  <si>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</si>
  <si>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</si>
  <si>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</si>
  <si>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</si>
  <si>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</si>
  <si>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</si>
  <si>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</si>
  <si>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</si>
  <si>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</si>
  <si>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</si>
  <si>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小　計（富岡地区）</t>
  </si>
  <si>
    <t>旧平川地区合計</t>
  </si>
  <si>
    <t>日本人住民合計</t>
    <rPh sb="0" eb="3">
      <t>ニホンジン</t>
    </rPh>
    <rPh sb="3" eb="5">
      <t>ジュウミン</t>
    </rPh>
    <phoneticPr fontId="3"/>
  </si>
  <si>
    <t>外国人住民旧袖ケ浦地区</t>
    <rPh sb="3" eb="5">
      <t>ジュウミン</t>
    </rPh>
    <phoneticPr fontId="3"/>
  </si>
  <si>
    <t>外国人住民旧平川地区</t>
    <rPh sb="3" eb="5">
      <t>ジュウミン</t>
    </rPh>
    <phoneticPr fontId="3"/>
  </si>
  <si>
    <t xml:space="preserve">  外国人住民　計</t>
    <rPh sb="5" eb="7">
      <t>ジュウミン</t>
    </rPh>
    <phoneticPr fontId="3"/>
  </si>
  <si>
    <t xml:space="preserve">   総     計</t>
  </si>
  <si>
    <t>旧袖ケ浦地区</t>
  </si>
  <si>
    <t>旧平川地区</t>
  </si>
  <si>
    <t>☆☆☆　http://www.city.sodegaura.chiba.jp/　にて毎月最新情報を公開しています　☆☆☆</t>
  </si>
  <si>
    <t xml:space="preserve">          大  字  別  世  帯  数 及  び  人  口  表</t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</si>
  <si>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4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</si>
  <si>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5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</si>
  <si>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6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</si>
  <si>
    <r>
      <t>令和</t>
    </r>
    <r>
      <rPr>
        <b/>
        <sz val="11"/>
        <rFont val="ＭＳ Ｐゴシック"/>
        <family val="1"/>
        <charset val="128"/>
      </rPr>
      <t>8</t>
    </r>
    <r>
      <rPr>
        <b/>
        <sz val="11"/>
        <rFont val="明朝"/>
        <family val="1"/>
        <charset val="128"/>
      </rPr>
      <t>年</t>
    </r>
    <r>
      <rPr>
        <b/>
        <sz val="11"/>
        <rFont val="ＭＳ Ｐゴシック"/>
        <family val="1"/>
        <charset val="128"/>
      </rPr>
      <t>7</t>
    </r>
    <r>
      <rPr>
        <b/>
        <sz val="11"/>
        <rFont val="明朝"/>
        <family val="1"/>
        <charset val="128"/>
      </rPr>
      <t>月1日現在</t>
    </r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</si>
</sst>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明朝"/>
      <family val="1"/>
      <charset val="128"/>
    </font>
    <font>
      <b/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b/>
      <sz val="11"/>
      <name val="ＭＳ Ｐゴシック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0" fillId="0" borderId="0" xfId="1" applyFont="1"/>
    <xf numFmtId="0" fontId="1" fillId="0" borderId="0" xfId="1"/>
    <xf numFmtId="0" fontId="1" fillId="0" borderId="1" xfId="1" applyBorder="1"/>
    <xf numFmtId="0" fontId="4" fillId="0" borderId="1" xfId="1" applyFont="1" applyBorder="1"/>
    <xf numFmtId="0" fontId="5" fillId="2" borderId="2" xfId="1" applyFont="1" applyFill="1" applyBorder="1"/>
    <xf numFmtId="0" fontId="5" fillId="2" borderId="4" xfId="1" applyFont="1" applyFill="1" applyBorder="1" applyAlignment="1">
      <alignment horizontal="centerContinuous"/>
    </xf>
    <xf numFmtId="0" fontId="5" fillId="2" borderId="0" xfId="1" applyFont="1" applyFill="1" applyAlignment="1">
      <alignment horizontal="centerContinuous"/>
    </xf>
    <xf numFmtId="0" fontId="5" fillId="2" borderId="5" xfId="1" applyFont="1" applyFill="1" applyBorder="1" applyAlignment="1">
      <alignment horizontal="centerContinuous"/>
    </xf>
    <xf numFmtId="0" fontId="1" fillId="0" borderId="6" xfId="1" applyBorder="1"/>
    <xf numFmtId="0" fontId="5" fillId="2" borderId="7" xfId="1" applyFont="1" applyFill="1" applyBorder="1"/>
    <xf numFmtId="0" fontId="5" fillId="2" borderId="3" xfId="1" applyFont="1" applyFill="1" applyBorder="1" applyAlignment="1">
      <alignment horizontal="centerContinuous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1" fillId="0" borderId="9" xfId="1" applyBorder="1"/>
    <xf numFmtId="3" fontId="1" fillId="0" borderId="9" xfId="1" applyNumberFormat="1" applyBorder="1"/>
    <xf numFmtId="0" fontId="4" fillId="2" borderId="9" xfId="1" applyFont="1" applyFill="1" applyBorder="1"/>
    <xf numFmtId="3" fontId="4" fillId="2" borderId="9" xfId="1" applyNumberFormat="1" applyFont="1" applyFill="1" applyBorder="1"/>
    <xf numFmtId="0" fontId="7" fillId="0" borderId="9" xfId="1" applyFont="1" applyBorder="1"/>
    <xf numFmtId="0" fontId="4" fillId="3" borderId="9" xfId="1" applyFont="1" applyFill="1" applyBorder="1"/>
    <xf numFmtId="3" fontId="4" fillId="3" borderId="9" xfId="1" applyNumberFormat="1" applyFont="1" applyFill="1" applyBorder="1"/>
    <xf numFmtId="3" fontId="1" fillId="0" borderId="0" xfId="1" applyNumberFormat="1"/>
    <xf numFmtId="0" fontId="1" fillId="0" borderId="0" xfId="1" applyAlignment="1">
      <alignment horizontal="left"/>
    </xf>
    <xf numFmtId="0" fontId="1" fillId="0" borderId="0" xfId="1" applyAlignment="1">
      <alignment horizontal="centerContinuous"/>
    </xf>
    <xf numFmtId="0" fontId="1" fillId="0" borderId="0" xfId="1" applyAlignment="1">
      <alignment horizontal="centerContinuous" wrapText="1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</cellXfs>
  <cellStyles count="2">
    <cellStyle name="標準" xfId="0" builtinId="0"/>
    <cellStyle name="標準_03月 (2)" xfId="1" xr:uid="{00000000-0005-0000-0000-000001000000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4978-F24F-4496-A63C-AC5EF8526ED2}">
  <sheetPr codeName="Sheet7"/>
  <dimension ref="A1:L107"/>
  <sheetViews>
    <sheetView showGridLines="0" view="pageBreakPreview" zoomScale="60" zoomScaleNormal="100" workbookViewId="0">
      <pane ySplit="5" topLeftCell="A6" activePane="bottomLeft" state="frozenSplit"/>
      <selection pane="bottomLeft" activeCell="E13" sqref="E13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110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730</v>
      </c>
      <c r="C6" s="15">
        <f t="shared" ref="C6:C19" si="0">(D6-B6)</f>
        <v>10</v>
      </c>
      <c r="D6" s="15">
        <v>740</v>
      </c>
      <c r="E6" s="15">
        <v>895</v>
      </c>
      <c r="F6" s="15">
        <v>891</v>
      </c>
      <c r="G6" s="15">
        <f t="shared" ref="G6:H21" si="1">(I6-E6)</f>
        <v>1</v>
      </c>
      <c r="H6" s="15">
        <f t="shared" si="1"/>
        <v>1</v>
      </c>
      <c r="I6" s="15">
        <v>896</v>
      </c>
      <c r="J6" s="15">
        <v>892</v>
      </c>
      <c r="K6" s="15">
        <f t="shared" ref="K6:K69" si="2">I6+J6</f>
        <v>1788</v>
      </c>
      <c r="L6" s="9"/>
    </row>
    <row r="7" spans="1:12" ht="15.9" customHeight="1">
      <c r="A7" s="14" t="s">
        <v>13</v>
      </c>
      <c r="B7" s="14">
        <v>1756</v>
      </c>
      <c r="C7" s="15">
        <f t="shared" si="0"/>
        <v>12</v>
      </c>
      <c r="D7" s="14">
        <v>1768</v>
      </c>
      <c r="E7" s="15">
        <v>1916</v>
      </c>
      <c r="F7" s="15">
        <v>1904</v>
      </c>
      <c r="G7" s="15">
        <f t="shared" si="1"/>
        <v>9</v>
      </c>
      <c r="H7" s="15">
        <f t="shared" si="1"/>
        <v>16</v>
      </c>
      <c r="I7" s="15">
        <v>1925</v>
      </c>
      <c r="J7" s="15">
        <v>1920</v>
      </c>
      <c r="K7" s="15">
        <f t="shared" si="2"/>
        <v>3845</v>
      </c>
      <c r="L7" s="9"/>
    </row>
    <row r="8" spans="1:12" ht="15.9" customHeight="1">
      <c r="A8" s="14" t="s">
        <v>14</v>
      </c>
      <c r="B8" s="14">
        <v>119</v>
      </c>
      <c r="C8" s="15">
        <f t="shared" si="0"/>
        <v>0</v>
      </c>
      <c r="D8" s="14">
        <v>119</v>
      </c>
      <c r="E8" s="15">
        <v>120</v>
      </c>
      <c r="F8" s="15">
        <v>90</v>
      </c>
      <c r="G8" s="15">
        <f t="shared" si="1"/>
        <v>-3</v>
      </c>
      <c r="H8" s="15">
        <f t="shared" si="1"/>
        <v>2</v>
      </c>
      <c r="I8" s="15">
        <v>117</v>
      </c>
      <c r="J8" s="15">
        <v>92</v>
      </c>
      <c r="K8" s="15">
        <f t="shared" si="2"/>
        <v>209</v>
      </c>
      <c r="L8" s="9"/>
    </row>
    <row r="9" spans="1:12" ht="15.9" customHeight="1">
      <c r="A9" s="14" t="s">
        <v>15</v>
      </c>
      <c r="B9" s="14">
        <v>115</v>
      </c>
      <c r="C9" s="15">
        <f t="shared" si="0"/>
        <v>0</v>
      </c>
      <c r="D9" s="14">
        <v>115</v>
      </c>
      <c r="E9" s="15">
        <v>108</v>
      </c>
      <c r="F9" s="15">
        <v>122</v>
      </c>
      <c r="G9" s="15">
        <f t="shared" si="1"/>
        <v>0</v>
      </c>
      <c r="H9" s="15">
        <f t="shared" si="1"/>
        <v>-1</v>
      </c>
      <c r="I9" s="15">
        <v>108</v>
      </c>
      <c r="J9" s="15">
        <v>121</v>
      </c>
      <c r="K9" s="15">
        <f t="shared" si="2"/>
        <v>229</v>
      </c>
      <c r="L9" s="9"/>
    </row>
    <row r="10" spans="1:12" ht="15.9" customHeight="1">
      <c r="A10" s="14" t="s">
        <v>16</v>
      </c>
      <c r="B10" s="14">
        <v>725</v>
      </c>
      <c r="C10" s="15">
        <f t="shared" si="0"/>
        <v>-3</v>
      </c>
      <c r="D10" s="14">
        <v>722</v>
      </c>
      <c r="E10" s="15">
        <v>855</v>
      </c>
      <c r="F10" s="15">
        <v>866</v>
      </c>
      <c r="G10" s="15">
        <f t="shared" si="1"/>
        <v>2</v>
      </c>
      <c r="H10" s="15">
        <f t="shared" si="1"/>
        <v>-4</v>
      </c>
      <c r="I10" s="15">
        <v>857</v>
      </c>
      <c r="J10" s="15">
        <v>862</v>
      </c>
      <c r="K10" s="15">
        <f t="shared" si="2"/>
        <v>1719</v>
      </c>
      <c r="L10" s="9"/>
    </row>
    <row r="11" spans="1:12" ht="15.9" customHeight="1">
      <c r="A11" s="14" t="s">
        <v>17</v>
      </c>
      <c r="B11" s="14">
        <v>817</v>
      </c>
      <c r="C11" s="15">
        <f t="shared" si="0"/>
        <v>-2</v>
      </c>
      <c r="D11" s="14">
        <v>815</v>
      </c>
      <c r="E11" s="15">
        <v>1140</v>
      </c>
      <c r="F11" s="15">
        <v>1102</v>
      </c>
      <c r="G11" s="15">
        <f t="shared" si="1"/>
        <v>-9</v>
      </c>
      <c r="H11" s="15">
        <f t="shared" si="1"/>
        <v>-7</v>
      </c>
      <c r="I11" s="15">
        <v>1131</v>
      </c>
      <c r="J11" s="15">
        <v>1095</v>
      </c>
      <c r="K11" s="15">
        <f t="shared" si="2"/>
        <v>2226</v>
      </c>
      <c r="L11" s="9"/>
    </row>
    <row r="12" spans="1:12" ht="15.9" customHeight="1">
      <c r="A12" s="14" t="s">
        <v>18</v>
      </c>
      <c r="B12" s="15">
        <v>328</v>
      </c>
      <c r="C12" s="15">
        <f t="shared" si="0"/>
        <v>-1</v>
      </c>
      <c r="D12" s="15">
        <v>327</v>
      </c>
      <c r="E12" s="15">
        <v>368</v>
      </c>
      <c r="F12" s="15">
        <v>398</v>
      </c>
      <c r="G12" s="15">
        <f t="shared" si="1"/>
        <v>-4</v>
      </c>
      <c r="H12" s="15">
        <f t="shared" si="1"/>
        <v>-4</v>
      </c>
      <c r="I12" s="15">
        <v>364</v>
      </c>
      <c r="J12" s="15">
        <v>394</v>
      </c>
      <c r="K12" s="15">
        <f t="shared" si="2"/>
        <v>758</v>
      </c>
      <c r="L12" s="9"/>
    </row>
    <row r="13" spans="1:12" ht="15.9" customHeight="1">
      <c r="A13" s="14" t="s">
        <v>19</v>
      </c>
      <c r="B13" s="15">
        <v>451</v>
      </c>
      <c r="C13" s="15">
        <f t="shared" si="0"/>
        <v>18</v>
      </c>
      <c r="D13" s="15">
        <v>469</v>
      </c>
      <c r="E13" s="15">
        <v>478</v>
      </c>
      <c r="F13" s="15">
        <v>388</v>
      </c>
      <c r="G13" s="15">
        <f t="shared" si="1"/>
        <v>16</v>
      </c>
      <c r="H13" s="15">
        <f t="shared" si="1"/>
        <v>6</v>
      </c>
      <c r="I13" s="15">
        <v>494</v>
      </c>
      <c r="J13" s="15">
        <v>394</v>
      </c>
      <c r="K13" s="15">
        <f t="shared" si="2"/>
        <v>888</v>
      </c>
      <c r="L13" s="9"/>
    </row>
    <row r="14" spans="1:12" ht="15.9" customHeight="1">
      <c r="A14" s="14" t="s">
        <v>20</v>
      </c>
      <c r="B14" s="15">
        <v>820</v>
      </c>
      <c r="C14" s="15">
        <f t="shared" si="0"/>
        <v>-3</v>
      </c>
      <c r="D14" s="15">
        <v>817</v>
      </c>
      <c r="E14" s="15">
        <v>1007</v>
      </c>
      <c r="F14" s="15">
        <v>963</v>
      </c>
      <c r="G14" s="15">
        <f t="shared" si="1"/>
        <v>-6</v>
      </c>
      <c r="H14" s="15">
        <f t="shared" si="1"/>
        <v>-10</v>
      </c>
      <c r="I14" s="15">
        <v>1001</v>
      </c>
      <c r="J14" s="15">
        <v>953</v>
      </c>
      <c r="K14" s="15">
        <f t="shared" si="2"/>
        <v>1954</v>
      </c>
      <c r="L14" s="9"/>
    </row>
    <row r="15" spans="1:12" ht="15.9" customHeight="1">
      <c r="A15" s="14" t="s">
        <v>21</v>
      </c>
      <c r="B15" s="15">
        <v>727</v>
      </c>
      <c r="C15" s="15">
        <f t="shared" si="0"/>
        <v>-1</v>
      </c>
      <c r="D15" s="15">
        <v>726</v>
      </c>
      <c r="E15" s="15">
        <v>796</v>
      </c>
      <c r="F15" s="15">
        <v>750</v>
      </c>
      <c r="G15" s="15">
        <f t="shared" si="1"/>
        <v>-3</v>
      </c>
      <c r="H15" s="15">
        <f t="shared" si="1"/>
        <v>-2</v>
      </c>
      <c r="I15" s="15">
        <v>793</v>
      </c>
      <c r="J15" s="15">
        <v>748</v>
      </c>
      <c r="K15" s="15">
        <f t="shared" si="2"/>
        <v>1541</v>
      </c>
      <c r="L15" s="9"/>
    </row>
    <row r="16" spans="1:12" ht="15.9" customHeight="1">
      <c r="A16" s="14" t="s">
        <v>22</v>
      </c>
      <c r="B16" s="15">
        <v>355</v>
      </c>
      <c r="C16" s="15">
        <f t="shared" si="0"/>
        <v>1</v>
      </c>
      <c r="D16" s="15">
        <v>356</v>
      </c>
      <c r="E16" s="15">
        <v>360</v>
      </c>
      <c r="F16" s="15">
        <v>375</v>
      </c>
      <c r="G16" s="15">
        <f t="shared" si="1"/>
        <v>1</v>
      </c>
      <c r="H16" s="15">
        <f t="shared" si="1"/>
        <v>2</v>
      </c>
      <c r="I16" s="15">
        <v>361</v>
      </c>
      <c r="J16" s="15">
        <v>377</v>
      </c>
      <c r="K16" s="15">
        <f t="shared" si="2"/>
        <v>738</v>
      </c>
      <c r="L16" s="9"/>
    </row>
    <row r="17" spans="1:12" ht="15.9" customHeight="1">
      <c r="A17" s="14" t="s">
        <v>23</v>
      </c>
      <c r="B17" s="15">
        <v>547</v>
      </c>
      <c r="C17" s="15">
        <f t="shared" si="0"/>
        <v>-1</v>
      </c>
      <c r="D17" s="15">
        <v>546</v>
      </c>
      <c r="E17" s="15">
        <v>558</v>
      </c>
      <c r="F17" s="15">
        <v>578</v>
      </c>
      <c r="G17" s="15">
        <f t="shared" si="1"/>
        <v>3</v>
      </c>
      <c r="H17" s="15">
        <f t="shared" si="1"/>
        <v>-2</v>
      </c>
      <c r="I17" s="15">
        <v>561</v>
      </c>
      <c r="J17" s="15">
        <v>576</v>
      </c>
      <c r="K17" s="15">
        <f t="shared" si="2"/>
        <v>1137</v>
      </c>
      <c r="L17" s="9"/>
    </row>
    <row r="18" spans="1:12" ht="15.9" customHeight="1">
      <c r="A18" s="14" t="s">
        <v>24</v>
      </c>
      <c r="B18" s="15">
        <v>2078</v>
      </c>
      <c r="C18" s="15">
        <f t="shared" si="0"/>
        <v>20</v>
      </c>
      <c r="D18" s="15">
        <v>2098</v>
      </c>
      <c r="E18" s="15">
        <v>2484</v>
      </c>
      <c r="F18" s="15">
        <v>2388</v>
      </c>
      <c r="G18" s="15">
        <f t="shared" si="1"/>
        <v>14</v>
      </c>
      <c r="H18" s="15">
        <f t="shared" si="1"/>
        <v>2</v>
      </c>
      <c r="I18" s="15">
        <v>2498</v>
      </c>
      <c r="J18" s="15">
        <v>2390</v>
      </c>
      <c r="K18" s="15">
        <f t="shared" si="2"/>
        <v>4888</v>
      </c>
      <c r="L18" s="9"/>
    </row>
    <row r="19" spans="1:12" ht="15.9" customHeight="1">
      <c r="A19" s="14" t="s">
        <v>25</v>
      </c>
      <c r="B19" s="15">
        <v>5</v>
      </c>
      <c r="C19" s="15">
        <f t="shared" si="0"/>
        <v>0</v>
      </c>
      <c r="D19" s="15">
        <v>5</v>
      </c>
      <c r="E19" s="15">
        <v>4</v>
      </c>
      <c r="F19" s="15">
        <v>1</v>
      </c>
      <c r="G19" s="15">
        <f t="shared" si="1"/>
        <v>0</v>
      </c>
      <c r="H19" s="15">
        <f t="shared" si="1"/>
        <v>0</v>
      </c>
      <c r="I19" s="15">
        <v>4</v>
      </c>
      <c r="J19" s="15">
        <v>1</v>
      </c>
      <c r="K19" s="15">
        <f t="shared" si="2"/>
        <v>5</v>
      </c>
      <c r="L19" s="9"/>
    </row>
    <row r="20" spans="1:12" ht="15.9" customHeight="1">
      <c r="A20" s="16" t="s">
        <v>26</v>
      </c>
      <c r="B20" s="17">
        <f>SUM(B6:B19)</f>
        <v>9573</v>
      </c>
      <c r="C20" s="17">
        <f>(D20-B20)</f>
        <v>50</v>
      </c>
      <c r="D20" s="17">
        <f>SUM(D6:D19)</f>
        <v>9623</v>
      </c>
      <c r="E20" s="17">
        <f>SUM(E6:E19)</f>
        <v>11089</v>
      </c>
      <c r="F20" s="17">
        <f>SUM(F6:F19)</f>
        <v>10816</v>
      </c>
      <c r="G20" s="17">
        <f t="shared" si="1"/>
        <v>21</v>
      </c>
      <c r="H20" s="17">
        <f t="shared" si="1"/>
        <v>-1</v>
      </c>
      <c r="I20" s="17">
        <f>SUM(I6:I19)</f>
        <v>11110</v>
      </c>
      <c r="J20" s="17">
        <f>SUM(J6:J19)</f>
        <v>10815</v>
      </c>
      <c r="K20" s="17">
        <f t="shared" si="2"/>
        <v>21925</v>
      </c>
      <c r="L20" s="9"/>
    </row>
    <row r="21" spans="1:12" ht="15.9" customHeight="1">
      <c r="A21" s="14" t="s">
        <v>27</v>
      </c>
      <c r="B21" s="15">
        <v>96</v>
      </c>
      <c r="C21" s="15">
        <f t="shared" ref="C21:C84" si="3">(D21-B21)</f>
        <v>-2</v>
      </c>
      <c r="D21" s="15">
        <v>94</v>
      </c>
      <c r="E21" s="15">
        <v>109</v>
      </c>
      <c r="F21" s="15">
        <v>109</v>
      </c>
      <c r="G21" s="15">
        <f t="shared" si="1"/>
        <v>-2</v>
      </c>
      <c r="H21" s="15">
        <f t="shared" si="1"/>
        <v>-1</v>
      </c>
      <c r="I21" s="15">
        <v>107</v>
      </c>
      <c r="J21" s="15">
        <v>108</v>
      </c>
      <c r="K21" s="15">
        <f t="shared" si="2"/>
        <v>215</v>
      </c>
      <c r="L21" s="9"/>
    </row>
    <row r="22" spans="1:12" ht="15.9" customHeight="1">
      <c r="A22" s="14" t="s">
        <v>28</v>
      </c>
      <c r="B22" s="15">
        <v>330</v>
      </c>
      <c r="C22" s="15">
        <f t="shared" si="3"/>
        <v>-5</v>
      </c>
      <c r="D22" s="15">
        <v>325</v>
      </c>
      <c r="E22" s="15">
        <v>316</v>
      </c>
      <c r="F22" s="15">
        <v>264</v>
      </c>
      <c r="G22" s="15">
        <f t="shared" ref="G22:H51" si="4">(I22-E22)</f>
        <v>-5</v>
      </c>
      <c r="H22" s="15">
        <f t="shared" si="4"/>
        <v>-3</v>
      </c>
      <c r="I22" s="15">
        <v>311</v>
      </c>
      <c r="J22" s="15">
        <v>261</v>
      </c>
      <c r="K22" s="15">
        <f t="shared" si="2"/>
        <v>572</v>
      </c>
      <c r="L22" s="9"/>
    </row>
    <row r="23" spans="1:12" ht="15.9" customHeight="1">
      <c r="A23" s="14" t="s">
        <v>29</v>
      </c>
      <c r="B23" s="15">
        <v>320</v>
      </c>
      <c r="C23" s="15">
        <f t="shared" si="3"/>
        <v>1</v>
      </c>
      <c r="D23" s="15">
        <v>321</v>
      </c>
      <c r="E23" s="15">
        <v>353</v>
      </c>
      <c r="F23" s="15">
        <v>330</v>
      </c>
      <c r="G23" s="15">
        <f t="shared" si="4"/>
        <v>0</v>
      </c>
      <c r="H23" s="15">
        <f t="shared" si="4"/>
        <v>0</v>
      </c>
      <c r="I23" s="15">
        <v>353</v>
      </c>
      <c r="J23" s="15">
        <v>330</v>
      </c>
      <c r="K23" s="15">
        <f t="shared" si="2"/>
        <v>683</v>
      </c>
      <c r="L23" s="9"/>
    </row>
    <row r="24" spans="1:12" ht="15.9" customHeight="1">
      <c r="A24" s="14" t="s">
        <v>30</v>
      </c>
      <c r="B24" s="15">
        <v>229</v>
      </c>
      <c r="C24" s="15">
        <f t="shared" si="3"/>
        <v>3</v>
      </c>
      <c r="D24" s="15">
        <v>232</v>
      </c>
      <c r="E24" s="15">
        <v>211</v>
      </c>
      <c r="F24" s="15">
        <v>186</v>
      </c>
      <c r="G24" s="15">
        <f t="shared" si="4"/>
        <v>1</v>
      </c>
      <c r="H24" s="15">
        <f t="shared" si="4"/>
        <v>3</v>
      </c>
      <c r="I24" s="15">
        <v>212</v>
      </c>
      <c r="J24" s="15">
        <v>189</v>
      </c>
      <c r="K24" s="15">
        <f t="shared" si="2"/>
        <v>401</v>
      </c>
      <c r="L24" s="9"/>
    </row>
    <row r="25" spans="1:12" ht="15.9" customHeight="1">
      <c r="A25" s="14" t="s">
        <v>31</v>
      </c>
      <c r="B25" s="15">
        <v>2810</v>
      </c>
      <c r="C25" s="15">
        <f t="shared" si="3"/>
        <v>8</v>
      </c>
      <c r="D25" s="15">
        <v>2818</v>
      </c>
      <c r="E25" s="15">
        <v>3535</v>
      </c>
      <c r="F25" s="15">
        <v>3346</v>
      </c>
      <c r="G25" s="15">
        <f t="shared" si="4"/>
        <v>-8</v>
      </c>
      <c r="H25" s="15">
        <f t="shared" si="4"/>
        <v>-4</v>
      </c>
      <c r="I25" s="15">
        <v>3527</v>
      </c>
      <c r="J25" s="15">
        <v>3342</v>
      </c>
      <c r="K25" s="15">
        <f t="shared" si="2"/>
        <v>6869</v>
      </c>
      <c r="L25" s="9"/>
    </row>
    <row r="26" spans="1:12" ht="15.9" customHeight="1">
      <c r="A26" s="14" t="s">
        <v>32</v>
      </c>
      <c r="B26" s="15">
        <v>763</v>
      </c>
      <c r="C26" s="15">
        <f t="shared" si="3"/>
        <v>1</v>
      </c>
      <c r="D26" s="15">
        <v>764</v>
      </c>
      <c r="E26" s="15">
        <v>685</v>
      </c>
      <c r="F26" s="15">
        <v>817</v>
      </c>
      <c r="G26" s="15">
        <f t="shared" si="4"/>
        <v>4</v>
      </c>
      <c r="H26" s="15">
        <f t="shared" si="4"/>
        <v>6</v>
      </c>
      <c r="I26" s="15">
        <v>689</v>
      </c>
      <c r="J26" s="15">
        <v>823</v>
      </c>
      <c r="K26" s="15">
        <f t="shared" si="2"/>
        <v>1512</v>
      </c>
      <c r="L26" s="9"/>
    </row>
    <row r="27" spans="1:12" ht="15.9" customHeight="1">
      <c r="A27" s="14" t="s">
        <v>33</v>
      </c>
      <c r="B27" s="15">
        <v>488</v>
      </c>
      <c r="C27" s="15">
        <f t="shared" si="3"/>
        <v>7</v>
      </c>
      <c r="D27" s="15">
        <v>495</v>
      </c>
      <c r="E27" s="15">
        <v>586</v>
      </c>
      <c r="F27" s="15">
        <v>564</v>
      </c>
      <c r="G27" s="15">
        <f t="shared" si="4"/>
        <v>7</v>
      </c>
      <c r="H27" s="15">
        <f t="shared" si="4"/>
        <v>5</v>
      </c>
      <c r="I27" s="15">
        <v>593</v>
      </c>
      <c r="J27" s="15">
        <v>569</v>
      </c>
      <c r="K27" s="15">
        <f t="shared" si="2"/>
        <v>1162</v>
      </c>
      <c r="L27" s="9"/>
    </row>
    <row r="28" spans="1:12" ht="15.9" customHeight="1">
      <c r="A28" s="14" t="s">
        <v>34</v>
      </c>
      <c r="B28" s="15">
        <v>306</v>
      </c>
      <c r="C28" s="15">
        <f t="shared" si="3"/>
        <v>5</v>
      </c>
      <c r="D28" s="15">
        <v>311</v>
      </c>
      <c r="E28" s="15">
        <v>327</v>
      </c>
      <c r="F28" s="15">
        <v>298</v>
      </c>
      <c r="G28" s="15">
        <f t="shared" si="4"/>
        <v>7</v>
      </c>
      <c r="H28" s="15">
        <f t="shared" si="4"/>
        <v>-7</v>
      </c>
      <c r="I28" s="15">
        <v>334</v>
      </c>
      <c r="J28" s="15">
        <v>291</v>
      </c>
      <c r="K28" s="15">
        <f t="shared" si="2"/>
        <v>625</v>
      </c>
      <c r="L28" s="9"/>
    </row>
    <row r="29" spans="1:12" ht="15.9" customHeight="1">
      <c r="A29" s="14" t="s">
        <v>35</v>
      </c>
      <c r="B29" s="15">
        <v>414</v>
      </c>
      <c r="C29" s="15">
        <f t="shared" si="3"/>
        <v>-2</v>
      </c>
      <c r="D29" s="15">
        <v>412</v>
      </c>
      <c r="E29" s="15">
        <v>434</v>
      </c>
      <c r="F29" s="15">
        <v>422</v>
      </c>
      <c r="G29" s="15">
        <f t="shared" si="4"/>
        <v>0</v>
      </c>
      <c r="H29" s="15">
        <f t="shared" si="4"/>
        <v>-6</v>
      </c>
      <c r="I29" s="15">
        <v>434</v>
      </c>
      <c r="J29" s="15">
        <v>416</v>
      </c>
      <c r="K29" s="15">
        <f t="shared" si="2"/>
        <v>850</v>
      </c>
      <c r="L29" s="9"/>
    </row>
    <row r="30" spans="1:12" ht="15.9" customHeight="1">
      <c r="A30" s="14" t="s">
        <v>36</v>
      </c>
      <c r="B30" s="15">
        <v>547</v>
      </c>
      <c r="C30" s="15">
        <f t="shared" si="3"/>
        <v>-3</v>
      </c>
      <c r="D30" s="15">
        <v>544</v>
      </c>
      <c r="E30" s="15">
        <v>550</v>
      </c>
      <c r="F30" s="15">
        <v>575</v>
      </c>
      <c r="G30" s="15">
        <f t="shared" si="4"/>
        <v>-4</v>
      </c>
      <c r="H30" s="15">
        <f t="shared" si="4"/>
        <v>-4</v>
      </c>
      <c r="I30" s="15">
        <v>546</v>
      </c>
      <c r="J30" s="15">
        <v>571</v>
      </c>
      <c r="K30" s="15">
        <f t="shared" si="2"/>
        <v>1117</v>
      </c>
      <c r="L30" s="9"/>
    </row>
    <row r="31" spans="1:12" ht="15.9" customHeight="1">
      <c r="A31" s="14" t="s">
        <v>37</v>
      </c>
      <c r="B31" s="15">
        <v>869</v>
      </c>
      <c r="C31" s="15">
        <f t="shared" si="3"/>
        <v>1</v>
      </c>
      <c r="D31" s="15">
        <v>870</v>
      </c>
      <c r="E31" s="15">
        <v>1011</v>
      </c>
      <c r="F31" s="15">
        <v>1014</v>
      </c>
      <c r="G31" s="15">
        <f t="shared" si="4"/>
        <v>-1</v>
      </c>
      <c r="H31" s="15">
        <f t="shared" si="4"/>
        <v>4</v>
      </c>
      <c r="I31" s="15">
        <v>1010</v>
      </c>
      <c r="J31" s="15">
        <v>1018</v>
      </c>
      <c r="K31" s="15">
        <f t="shared" si="2"/>
        <v>2028</v>
      </c>
      <c r="L31" s="9"/>
    </row>
    <row r="32" spans="1:12" ht="15.9" customHeight="1">
      <c r="A32" s="14" t="s">
        <v>38</v>
      </c>
      <c r="B32" s="15">
        <v>531</v>
      </c>
      <c r="C32" s="15">
        <f t="shared" si="3"/>
        <v>0</v>
      </c>
      <c r="D32" s="15">
        <v>531</v>
      </c>
      <c r="E32" s="15">
        <v>558</v>
      </c>
      <c r="F32" s="15">
        <v>515</v>
      </c>
      <c r="G32" s="15">
        <f t="shared" si="4"/>
        <v>4</v>
      </c>
      <c r="H32" s="15">
        <f t="shared" si="4"/>
        <v>-1</v>
      </c>
      <c r="I32" s="15">
        <v>562</v>
      </c>
      <c r="J32" s="15">
        <v>514</v>
      </c>
      <c r="K32" s="15">
        <f t="shared" si="2"/>
        <v>1076</v>
      </c>
      <c r="L32" s="9"/>
    </row>
    <row r="33" spans="1:12" ht="15.9" customHeight="1">
      <c r="A33" s="14" t="s">
        <v>39</v>
      </c>
      <c r="B33" s="15">
        <v>1012</v>
      </c>
      <c r="C33" s="15">
        <f t="shared" si="3"/>
        <v>4</v>
      </c>
      <c r="D33" s="15">
        <v>1016</v>
      </c>
      <c r="E33" s="15">
        <v>1068</v>
      </c>
      <c r="F33" s="15">
        <v>1091</v>
      </c>
      <c r="G33" s="15">
        <f t="shared" si="4"/>
        <v>2</v>
      </c>
      <c r="H33" s="15">
        <f t="shared" si="4"/>
        <v>2</v>
      </c>
      <c r="I33" s="15">
        <v>1070</v>
      </c>
      <c r="J33" s="15">
        <v>1093</v>
      </c>
      <c r="K33" s="15">
        <f t="shared" si="2"/>
        <v>2163</v>
      </c>
      <c r="L33" s="9"/>
    </row>
    <row r="34" spans="1:12" ht="15.9" customHeight="1">
      <c r="A34" s="14" t="s">
        <v>40</v>
      </c>
      <c r="B34" s="15">
        <v>93</v>
      </c>
      <c r="C34" s="15">
        <f t="shared" si="3"/>
        <v>-1</v>
      </c>
      <c r="D34" s="15">
        <v>92</v>
      </c>
      <c r="E34" s="15">
        <v>105</v>
      </c>
      <c r="F34" s="15">
        <v>102</v>
      </c>
      <c r="G34" s="15">
        <f t="shared" si="4"/>
        <v>-1</v>
      </c>
      <c r="H34" s="15">
        <f t="shared" si="4"/>
        <v>0</v>
      </c>
      <c r="I34" s="15">
        <v>104</v>
      </c>
      <c r="J34" s="15">
        <v>102</v>
      </c>
      <c r="K34" s="15">
        <f t="shared" si="2"/>
        <v>206</v>
      </c>
      <c r="L34" s="9"/>
    </row>
    <row r="35" spans="1:12" ht="15.9" customHeight="1">
      <c r="A35" s="14" t="s">
        <v>41</v>
      </c>
      <c r="B35" s="15">
        <v>104</v>
      </c>
      <c r="C35" s="15">
        <f t="shared" si="3"/>
        <v>0</v>
      </c>
      <c r="D35" s="15">
        <v>104</v>
      </c>
      <c r="E35" s="15">
        <v>98</v>
      </c>
      <c r="F35" s="15">
        <v>108</v>
      </c>
      <c r="G35" s="15">
        <f t="shared" si="4"/>
        <v>0</v>
      </c>
      <c r="H35" s="15">
        <f t="shared" si="4"/>
        <v>0</v>
      </c>
      <c r="I35" s="15">
        <v>98</v>
      </c>
      <c r="J35" s="15">
        <v>108</v>
      </c>
      <c r="K35" s="15">
        <f t="shared" si="2"/>
        <v>206</v>
      </c>
      <c r="L35" s="9"/>
    </row>
    <row r="36" spans="1:12" ht="15.9" customHeight="1">
      <c r="A36" s="14" t="s">
        <v>42</v>
      </c>
      <c r="B36" s="15">
        <v>1012</v>
      </c>
      <c r="C36" s="15">
        <f t="shared" si="3"/>
        <v>1</v>
      </c>
      <c r="D36" s="15">
        <v>1013</v>
      </c>
      <c r="E36" s="15">
        <v>1098</v>
      </c>
      <c r="F36" s="15">
        <v>900</v>
      </c>
      <c r="G36" s="15">
        <f t="shared" si="4"/>
        <v>-7</v>
      </c>
      <c r="H36" s="15">
        <f t="shared" si="4"/>
        <v>-15</v>
      </c>
      <c r="I36" s="15">
        <v>1091</v>
      </c>
      <c r="J36" s="15">
        <v>885</v>
      </c>
      <c r="K36" s="15">
        <f t="shared" si="2"/>
        <v>1976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79</v>
      </c>
      <c r="C41" s="15">
        <f t="shared" si="3"/>
        <v>3</v>
      </c>
      <c r="D41" s="15">
        <v>82</v>
      </c>
      <c r="E41" s="15">
        <v>77</v>
      </c>
      <c r="F41" s="15">
        <v>18</v>
      </c>
      <c r="G41" s="15">
        <f t="shared" si="4"/>
        <v>2</v>
      </c>
      <c r="H41" s="15">
        <f t="shared" si="4"/>
        <v>3</v>
      </c>
      <c r="I41" s="15">
        <v>79</v>
      </c>
      <c r="J41" s="15">
        <v>21</v>
      </c>
      <c r="K41" s="15">
        <f t="shared" si="2"/>
        <v>100</v>
      </c>
      <c r="L41" s="9"/>
    </row>
    <row r="42" spans="1:12" ht="15.9" customHeight="1">
      <c r="A42" s="14" t="s">
        <v>48</v>
      </c>
      <c r="B42" s="15">
        <v>208</v>
      </c>
      <c r="C42" s="15">
        <f t="shared" si="3"/>
        <v>-2</v>
      </c>
      <c r="D42" s="15">
        <v>206</v>
      </c>
      <c r="E42" s="15">
        <v>185</v>
      </c>
      <c r="F42" s="15">
        <v>186</v>
      </c>
      <c r="G42" s="15">
        <f t="shared" si="4"/>
        <v>-3</v>
      </c>
      <c r="H42" s="15">
        <f t="shared" si="4"/>
        <v>1</v>
      </c>
      <c r="I42" s="15">
        <v>182</v>
      </c>
      <c r="J42" s="15">
        <v>187</v>
      </c>
      <c r="K42" s="15">
        <f t="shared" si="2"/>
        <v>369</v>
      </c>
      <c r="L42" s="9"/>
    </row>
    <row r="43" spans="1:12" ht="15.9" customHeight="1">
      <c r="A43" s="14" t="s">
        <v>49</v>
      </c>
      <c r="B43" s="15">
        <v>550</v>
      </c>
      <c r="C43" s="15">
        <f t="shared" si="3"/>
        <v>-4</v>
      </c>
      <c r="D43" s="15">
        <v>546</v>
      </c>
      <c r="E43" s="15">
        <v>552</v>
      </c>
      <c r="F43" s="15">
        <v>501</v>
      </c>
      <c r="G43" s="15">
        <f t="shared" si="4"/>
        <v>-2</v>
      </c>
      <c r="H43" s="15">
        <f t="shared" si="4"/>
        <v>-3</v>
      </c>
      <c r="I43" s="15">
        <v>550</v>
      </c>
      <c r="J43" s="15">
        <v>498</v>
      </c>
      <c r="K43" s="15">
        <f t="shared" si="2"/>
        <v>1048</v>
      </c>
      <c r="L43" s="9"/>
    </row>
    <row r="44" spans="1:12" ht="15.9" customHeight="1">
      <c r="A44" s="14" t="s">
        <v>50</v>
      </c>
      <c r="B44" s="15">
        <v>219</v>
      </c>
      <c r="C44" s="15">
        <f t="shared" si="3"/>
        <v>2</v>
      </c>
      <c r="D44" s="15">
        <v>221</v>
      </c>
      <c r="E44" s="15">
        <v>210</v>
      </c>
      <c r="F44" s="15">
        <v>199</v>
      </c>
      <c r="G44" s="15">
        <f t="shared" si="4"/>
        <v>4</v>
      </c>
      <c r="H44" s="15">
        <f t="shared" si="4"/>
        <v>1</v>
      </c>
      <c r="I44" s="15">
        <v>214</v>
      </c>
      <c r="J44" s="15">
        <v>200</v>
      </c>
      <c r="K44" s="15">
        <f t="shared" si="2"/>
        <v>414</v>
      </c>
      <c r="L44" s="9"/>
    </row>
    <row r="45" spans="1:12" ht="15.9" customHeight="1">
      <c r="A45" s="14" t="s">
        <v>51</v>
      </c>
      <c r="B45" s="15">
        <v>295</v>
      </c>
      <c r="C45" s="15">
        <f t="shared" si="3"/>
        <v>-2</v>
      </c>
      <c r="D45" s="15">
        <v>293</v>
      </c>
      <c r="E45" s="15">
        <v>307</v>
      </c>
      <c r="F45" s="15">
        <v>307</v>
      </c>
      <c r="G45" s="15">
        <f t="shared" si="4"/>
        <v>-3</v>
      </c>
      <c r="H45" s="15">
        <f t="shared" si="4"/>
        <v>-2</v>
      </c>
      <c r="I45" s="15">
        <v>304</v>
      </c>
      <c r="J45" s="15">
        <v>305</v>
      </c>
      <c r="K45" s="15">
        <f t="shared" si="2"/>
        <v>609</v>
      </c>
      <c r="L45" s="9"/>
    </row>
    <row r="46" spans="1:12" ht="15.9" customHeight="1">
      <c r="A46" s="14" t="s">
        <v>52</v>
      </c>
      <c r="B46" s="15">
        <v>339</v>
      </c>
      <c r="C46" s="15">
        <f t="shared" si="3"/>
        <v>0</v>
      </c>
      <c r="D46" s="15">
        <v>339</v>
      </c>
      <c r="E46" s="15">
        <v>333</v>
      </c>
      <c r="F46" s="15">
        <v>348</v>
      </c>
      <c r="G46" s="15">
        <f t="shared" si="4"/>
        <v>1</v>
      </c>
      <c r="H46" s="15">
        <f t="shared" si="4"/>
        <v>1</v>
      </c>
      <c r="I46" s="15">
        <v>334</v>
      </c>
      <c r="J46" s="15">
        <v>349</v>
      </c>
      <c r="K46" s="15">
        <f t="shared" si="2"/>
        <v>683</v>
      </c>
      <c r="L46" s="9"/>
    </row>
    <row r="47" spans="1:12" ht="15.9" customHeight="1">
      <c r="A47" s="14" t="s">
        <v>53</v>
      </c>
      <c r="B47" s="15">
        <v>432</v>
      </c>
      <c r="C47" s="15">
        <f t="shared" si="3"/>
        <v>2</v>
      </c>
      <c r="D47" s="15">
        <v>434</v>
      </c>
      <c r="E47" s="15">
        <v>403</v>
      </c>
      <c r="F47" s="15">
        <v>472</v>
      </c>
      <c r="G47" s="15">
        <f t="shared" si="4"/>
        <v>-1</v>
      </c>
      <c r="H47" s="15">
        <f t="shared" si="4"/>
        <v>2</v>
      </c>
      <c r="I47" s="15">
        <v>402</v>
      </c>
      <c r="J47" s="15">
        <v>474</v>
      </c>
      <c r="K47" s="15">
        <f t="shared" si="2"/>
        <v>876</v>
      </c>
      <c r="L47" s="9"/>
    </row>
    <row r="48" spans="1:12" ht="15.9" customHeight="1">
      <c r="A48" s="14" t="s">
        <v>54</v>
      </c>
      <c r="B48" s="15">
        <v>375</v>
      </c>
      <c r="C48" s="15">
        <f t="shared" si="3"/>
        <v>1</v>
      </c>
      <c r="D48" s="15">
        <v>376</v>
      </c>
      <c r="E48" s="15">
        <v>406</v>
      </c>
      <c r="F48" s="15">
        <v>405</v>
      </c>
      <c r="G48" s="15">
        <f t="shared" si="4"/>
        <v>0</v>
      </c>
      <c r="H48" s="15">
        <f t="shared" si="4"/>
        <v>0</v>
      </c>
      <c r="I48" s="15">
        <v>406</v>
      </c>
      <c r="J48" s="15">
        <v>405</v>
      </c>
      <c r="K48" s="15">
        <f t="shared" si="2"/>
        <v>811</v>
      </c>
      <c r="L48" s="9"/>
    </row>
    <row r="49" spans="1:12" ht="15.9" customHeight="1">
      <c r="A49" s="14" t="s">
        <v>55</v>
      </c>
      <c r="B49" s="15">
        <v>258</v>
      </c>
      <c r="C49" s="15">
        <f t="shared" si="3"/>
        <v>1</v>
      </c>
      <c r="D49" s="15">
        <v>259</v>
      </c>
      <c r="E49" s="15">
        <v>255</v>
      </c>
      <c r="F49" s="15">
        <v>233</v>
      </c>
      <c r="G49" s="15">
        <f t="shared" si="4"/>
        <v>0</v>
      </c>
      <c r="H49" s="15">
        <f t="shared" si="4"/>
        <v>5</v>
      </c>
      <c r="I49" s="15">
        <v>255</v>
      </c>
      <c r="J49" s="15">
        <v>238</v>
      </c>
      <c r="K49" s="15">
        <f t="shared" si="2"/>
        <v>493</v>
      </c>
      <c r="L49" s="9"/>
    </row>
    <row r="50" spans="1:12" ht="15.9" customHeight="1">
      <c r="A50" s="16" t="s">
        <v>56</v>
      </c>
      <c r="B50" s="17">
        <f>SUM(B21:B49)</f>
        <v>12685</v>
      </c>
      <c r="C50" s="17">
        <f t="shared" si="3"/>
        <v>19</v>
      </c>
      <c r="D50" s="17">
        <f>SUM(D21:D49)</f>
        <v>12704</v>
      </c>
      <c r="E50" s="17">
        <f>SUM(E21:E49)</f>
        <v>13780</v>
      </c>
      <c r="F50" s="17">
        <f>SUM(F21:F49)</f>
        <v>13314</v>
      </c>
      <c r="G50" s="17">
        <f t="shared" si="4"/>
        <v>-5</v>
      </c>
      <c r="H50" s="17">
        <f t="shared" si="4"/>
        <v>-13</v>
      </c>
      <c r="I50" s="17">
        <f>SUM(I21:I49)</f>
        <v>13775</v>
      </c>
      <c r="J50" s="17">
        <f>SUM(J21:J49)</f>
        <v>13301</v>
      </c>
      <c r="K50" s="17">
        <f t="shared" si="2"/>
        <v>27076</v>
      </c>
      <c r="L50" s="9"/>
    </row>
    <row r="51" spans="1:12" ht="15.9" customHeight="1">
      <c r="A51" s="14" t="s">
        <v>57</v>
      </c>
      <c r="B51" s="15">
        <v>441</v>
      </c>
      <c r="C51" s="15">
        <f t="shared" si="3"/>
        <v>4</v>
      </c>
      <c r="D51" s="15">
        <v>445</v>
      </c>
      <c r="E51" s="15">
        <v>472</v>
      </c>
      <c r="F51" s="15">
        <v>452</v>
      </c>
      <c r="G51" s="15">
        <f t="shared" si="4"/>
        <v>2</v>
      </c>
      <c r="H51" s="15">
        <f t="shared" si="4"/>
        <v>-1</v>
      </c>
      <c r="I51" s="15">
        <v>474</v>
      </c>
      <c r="J51" s="15">
        <v>451</v>
      </c>
      <c r="K51" s="15">
        <f t="shared" si="2"/>
        <v>925</v>
      </c>
      <c r="L51" s="9"/>
    </row>
    <row r="52" spans="1:12" ht="15.9" customHeight="1">
      <c r="A52" s="14" t="s">
        <v>58</v>
      </c>
      <c r="B52" s="15">
        <v>155</v>
      </c>
      <c r="C52" s="15">
        <f t="shared" si="3"/>
        <v>-1</v>
      </c>
      <c r="D52" s="15">
        <v>154</v>
      </c>
      <c r="E52" s="15">
        <v>150</v>
      </c>
      <c r="F52" s="15">
        <v>99</v>
      </c>
      <c r="G52" s="15">
        <f t="shared" ref="G52:H63" si="5">(I52-E52)</f>
        <v>-1</v>
      </c>
      <c r="H52" s="15">
        <f t="shared" si="5"/>
        <v>0</v>
      </c>
      <c r="I52" s="15">
        <v>149</v>
      </c>
      <c r="J52" s="15">
        <v>99</v>
      </c>
      <c r="K52" s="15">
        <f t="shared" si="2"/>
        <v>248</v>
      </c>
      <c r="L52" s="9"/>
    </row>
    <row r="53" spans="1:12" ht="15.9" customHeight="1">
      <c r="A53" s="14" t="s">
        <v>59</v>
      </c>
      <c r="B53" s="15">
        <v>113</v>
      </c>
      <c r="C53" s="15">
        <f t="shared" si="3"/>
        <v>-1</v>
      </c>
      <c r="D53" s="15">
        <v>112</v>
      </c>
      <c r="E53" s="15">
        <v>128</v>
      </c>
      <c r="F53" s="15">
        <v>124</v>
      </c>
      <c r="G53" s="15">
        <f>(I53-E53)</f>
        <v>-1</v>
      </c>
      <c r="H53" s="15">
        <f t="shared" si="5"/>
        <v>-1</v>
      </c>
      <c r="I53" s="15">
        <v>127</v>
      </c>
      <c r="J53" s="15">
        <v>123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206</v>
      </c>
      <c r="F54" s="15">
        <v>220</v>
      </c>
      <c r="G54" s="15">
        <f t="shared" si="5"/>
        <v>-1</v>
      </c>
      <c r="H54" s="15">
        <f t="shared" si="5"/>
        <v>0</v>
      </c>
      <c r="I54" s="15">
        <v>205</v>
      </c>
      <c r="J54" s="15">
        <v>220</v>
      </c>
      <c r="K54" s="15">
        <f t="shared" si="2"/>
        <v>425</v>
      </c>
      <c r="L54" s="9"/>
    </row>
    <row r="55" spans="1:12" ht="15.9" customHeight="1">
      <c r="A55" s="14" t="s">
        <v>61</v>
      </c>
      <c r="B55" s="15">
        <v>78</v>
      </c>
      <c r="C55" s="15">
        <f t="shared" si="3"/>
        <v>0</v>
      </c>
      <c r="D55" s="15">
        <v>78</v>
      </c>
      <c r="E55" s="15">
        <v>88</v>
      </c>
      <c r="F55" s="15">
        <v>87</v>
      </c>
      <c r="G55" s="15">
        <f t="shared" si="5"/>
        <v>0</v>
      </c>
      <c r="H55" s="15">
        <f t="shared" si="5"/>
        <v>0</v>
      </c>
      <c r="I55" s="15">
        <v>88</v>
      </c>
      <c r="J55" s="15">
        <v>87</v>
      </c>
      <c r="K55" s="15">
        <f t="shared" si="2"/>
        <v>175</v>
      </c>
      <c r="L55" s="9"/>
    </row>
    <row r="56" spans="1:12" ht="15.9" customHeight="1">
      <c r="A56" s="14" t="s">
        <v>62</v>
      </c>
      <c r="B56" s="15">
        <v>44</v>
      </c>
      <c r="C56" s="15">
        <f t="shared" si="3"/>
        <v>0</v>
      </c>
      <c r="D56" s="15">
        <v>44</v>
      </c>
      <c r="E56" s="15">
        <v>57</v>
      </c>
      <c r="F56" s="15">
        <v>61</v>
      </c>
      <c r="G56" s="15">
        <f t="shared" si="5"/>
        <v>0</v>
      </c>
      <c r="H56" s="15">
        <f t="shared" si="5"/>
        <v>0</v>
      </c>
      <c r="I56" s="15">
        <v>57</v>
      </c>
      <c r="J56" s="15">
        <v>61</v>
      </c>
      <c r="K56" s="15">
        <f t="shared" si="2"/>
        <v>118</v>
      </c>
      <c r="L56" s="9"/>
    </row>
    <row r="57" spans="1:12" ht="15.9" customHeight="1">
      <c r="A57" s="14" t="s">
        <v>63</v>
      </c>
      <c r="B57" s="15">
        <v>1549</v>
      </c>
      <c r="C57" s="15">
        <f t="shared" si="3"/>
        <v>2</v>
      </c>
      <c r="D57" s="15">
        <v>1551</v>
      </c>
      <c r="E57" s="15">
        <v>1755</v>
      </c>
      <c r="F57" s="15">
        <v>1738</v>
      </c>
      <c r="G57" s="15">
        <f t="shared" si="5"/>
        <v>-3</v>
      </c>
      <c r="H57" s="15">
        <f t="shared" si="5"/>
        <v>-5</v>
      </c>
      <c r="I57" s="15">
        <v>1752</v>
      </c>
      <c r="J57" s="15">
        <v>1733</v>
      </c>
      <c r="K57" s="15">
        <f t="shared" si="2"/>
        <v>3485</v>
      </c>
      <c r="L57" s="9"/>
    </row>
    <row r="58" spans="1:12" ht="15.9" customHeight="1">
      <c r="A58" s="16" t="s">
        <v>64</v>
      </c>
      <c r="B58" s="17">
        <f>SUM(B51:B57)</f>
        <v>2570</v>
      </c>
      <c r="C58" s="17">
        <f t="shared" si="3"/>
        <v>4</v>
      </c>
      <c r="D58" s="17">
        <f>SUM(D51:D57)</f>
        <v>2574</v>
      </c>
      <c r="E58" s="17">
        <f>SUM(E51:E57)</f>
        <v>2856</v>
      </c>
      <c r="F58" s="17">
        <f>SUM(F51:F57)</f>
        <v>2781</v>
      </c>
      <c r="G58" s="17">
        <f t="shared" si="5"/>
        <v>-4</v>
      </c>
      <c r="H58" s="17">
        <f t="shared" si="5"/>
        <v>-7</v>
      </c>
      <c r="I58" s="17">
        <f>SUM(I51:I57)</f>
        <v>2852</v>
      </c>
      <c r="J58" s="17">
        <f>SUM(J51:J57)</f>
        <v>2774</v>
      </c>
      <c r="K58" s="17">
        <f t="shared" si="2"/>
        <v>5626</v>
      </c>
      <c r="L58" s="9"/>
    </row>
    <row r="59" spans="1:12" ht="15.9" customHeight="1">
      <c r="A59" s="16" t="s">
        <v>65</v>
      </c>
      <c r="B59" s="17">
        <f>(B20+B50+B58)</f>
        <v>24828</v>
      </c>
      <c r="C59" s="17">
        <f t="shared" si="3"/>
        <v>73</v>
      </c>
      <c r="D59" s="17">
        <f>(D20+D50+D58)</f>
        <v>24901</v>
      </c>
      <c r="E59" s="17">
        <f>(E20+E50+E58)</f>
        <v>27725</v>
      </c>
      <c r="F59" s="17">
        <f>(F20+F50+F58)</f>
        <v>26911</v>
      </c>
      <c r="G59" s="17">
        <f t="shared" si="5"/>
        <v>12</v>
      </c>
      <c r="H59" s="17">
        <f t="shared" si="5"/>
        <v>-21</v>
      </c>
      <c r="I59" s="17">
        <f>(I20+I50+I58)</f>
        <v>27737</v>
      </c>
      <c r="J59" s="17">
        <f>(J20+J50+J58)</f>
        <v>26890</v>
      </c>
      <c r="K59" s="17">
        <f t="shared" si="2"/>
        <v>54627</v>
      </c>
      <c r="L59" s="9"/>
    </row>
    <row r="60" spans="1:12" ht="15.9" customHeight="1">
      <c r="A60" s="14" t="s">
        <v>66</v>
      </c>
      <c r="B60" s="15">
        <v>109</v>
      </c>
      <c r="C60" s="15">
        <f t="shared" si="3"/>
        <v>-1</v>
      </c>
      <c r="D60" s="15">
        <v>108</v>
      </c>
      <c r="E60" s="15">
        <v>121</v>
      </c>
      <c r="F60" s="15">
        <v>140</v>
      </c>
      <c r="G60" s="15">
        <f t="shared" si="5"/>
        <v>0</v>
      </c>
      <c r="H60" s="15">
        <f t="shared" si="5"/>
        <v>-1</v>
      </c>
      <c r="I60" s="15">
        <v>121</v>
      </c>
      <c r="J60" s="15">
        <v>139</v>
      </c>
      <c r="K60" s="15">
        <f t="shared" si="2"/>
        <v>260</v>
      </c>
      <c r="L60" s="9"/>
    </row>
    <row r="61" spans="1:12" ht="15.9" customHeight="1">
      <c r="A61" s="14" t="s">
        <v>67</v>
      </c>
      <c r="B61" s="15">
        <v>122</v>
      </c>
      <c r="C61" s="15">
        <f t="shared" si="3"/>
        <v>0</v>
      </c>
      <c r="D61" s="15">
        <v>122</v>
      </c>
      <c r="E61" s="15">
        <v>125</v>
      </c>
      <c r="F61" s="15">
        <v>135</v>
      </c>
      <c r="G61" s="15">
        <f t="shared" si="5"/>
        <v>-1</v>
      </c>
      <c r="H61" s="15">
        <f t="shared" si="5"/>
        <v>0</v>
      </c>
      <c r="I61" s="15">
        <v>124</v>
      </c>
      <c r="J61" s="15">
        <v>135</v>
      </c>
      <c r="K61" s="15">
        <f t="shared" si="2"/>
        <v>259</v>
      </c>
      <c r="L61" s="9"/>
    </row>
    <row r="62" spans="1:12" ht="15.9" customHeight="1">
      <c r="A62" s="14" t="s">
        <v>68</v>
      </c>
      <c r="B62" s="15">
        <v>200</v>
      </c>
      <c r="C62" s="15">
        <f t="shared" si="3"/>
        <v>0</v>
      </c>
      <c r="D62" s="15">
        <v>200</v>
      </c>
      <c r="E62" s="15">
        <v>210</v>
      </c>
      <c r="F62" s="15">
        <v>205</v>
      </c>
      <c r="G62" s="15">
        <f t="shared" si="5"/>
        <v>-3</v>
      </c>
      <c r="H62" s="15">
        <f t="shared" si="5"/>
        <v>1</v>
      </c>
      <c r="I62" s="15">
        <v>207</v>
      </c>
      <c r="J62" s="15">
        <v>206</v>
      </c>
      <c r="K62" s="15">
        <f t="shared" si="2"/>
        <v>413</v>
      </c>
      <c r="L62" s="9"/>
    </row>
    <row r="63" spans="1:12" ht="15.9" customHeight="1">
      <c r="A63" s="14" t="s">
        <v>69</v>
      </c>
      <c r="B63" s="15">
        <v>405</v>
      </c>
      <c r="C63" s="15">
        <f t="shared" si="3"/>
        <v>3</v>
      </c>
      <c r="D63" s="15">
        <v>408</v>
      </c>
      <c r="E63" s="15">
        <v>389</v>
      </c>
      <c r="F63" s="15">
        <v>417</v>
      </c>
      <c r="G63" s="15">
        <f t="shared" si="5"/>
        <v>1</v>
      </c>
      <c r="H63" s="15">
        <f t="shared" si="5"/>
        <v>2</v>
      </c>
      <c r="I63" s="15">
        <v>390</v>
      </c>
      <c r="J63" s="15">
        <v>419</v>
      </c>
      <c r="K63" s="15">
        <f t="shared" si="2"/>
        <v>809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290</v>
      </c>
      <c r="G65" s="15">
        <f t="shared" ref="G65:H80" si="6">(I65-E65)</f>
        <v>0</v>
      </c>
      <c r="H65" s="15">
        <f t="shared" si="6"/>
        <v>0</v>
      </c>
      <c r="I65" s="15">
        <v>303</v>
      </c>
      <c r="J65" s="15">
        <v>290</v>
      </c>
      <c r="K65" s="15">
        <f t="shared" si="2"/>
        <v>593</v>
      </c>
      <c r="L65" s="9"/>
    </row>
    <row r="66" spans="1:12" ht="15.9" customHeight="1">
      <c r="A66" s="14" t="s">
        <v>72</v>
      </c>
      <c r="B66" s="15">
        <v>80</v>
      </c>
      <c r="C66" s="15">
        <f t="shared" si="3"/>
        <v>0</v>
      </c>
      <c r="D66" s="15">
        <v>80</v>
      </c>
      <c r="E66" s="15">
        <v>83</v>
      </c>
      <c r="F66" s="15">
        <v>71</v>
      </c>
      <c r="G66" s="15">
        <f t="shared" si="6"/>
        <v>0</v>
      </c>
      <c r="H66" s="15">
        <f t="shared" si="6"/>
        <v>0</v>
      </c>
      <c r="I66" s="15">
        <v>83</v>
      </c>
      <c r="J66" s="15">
        <v>71</v>
      </c>
      <c r="K66" s="15">
        <f t="shared" si="2"/>
        <v>154</v>
      </c>
      <c r="L66" s="9"/>
    </row>
    <row r="67" spans="1:12" ht="15.9" customHeight="1">
      <c r="A67" s="14" t="s">
        <v>73</v>
      </c>
      <c r="B67" s="15">
        <v>550</v>
      </c>
      <c r="C67" s="15">
        <f t="shared" si="3"/>
        <v>2</v>
      </c>
      <c r="D67" s="15">
        <v>552</v>
      </c>
      <c r="E67" s="15">
        <v>537</v>
      </c>
      <c r="F67" s="15">
        <v>564</v>
      </c>
      <c r="G67" s="15">
        <f t="shared" si="6"/>
        <v>8</v>
      </c>
      <c r="H67" s="15">
        <f t="shared" si="6"/>
        <v>1</v>
      </c>
      <c r="I67" s="15">
        <v>545</v>
      </c>
      <c r="J67" s="15">
        <v>565</v>
      </c>
      <c r="K67" s="15">
        <f t="shared" si="2"/>
        <v>1110</v>
      </c>
      <c r="L67" s="9"/>
    </row>
    <row r="68" spans="1:12" ht="15.9" customHeight="1">
      <c r="A68" s="14" t="s">
        <v>74</v>
      </c>
      <c r="B68" s="15">
        <v>495</v>
      </c>
      <c r="C68" s="15">
        <f t="shared" si="3"/>
        <v>-2</v>
      </c>
      <c r="D68" s="15">
        <v>493</v>
      </c>
      <c r="E68" s="15">
        <v>521</v>
      </c>
      <c r="F68" s="15">
        <v>474</v>
      </c>
      <c r="G68" s="15">
        <f t="shared" si="6"/>
        <v>-3</v>
      </c>
      <c r="H68" s="15">
        <f t="shared" si="6"/>
        <v>1</v>
      </c>
      <c r="I68" s="15">
        <v>518</v>
      </c>
      <c r="J68" s="15">
        <v>475</v>
      </c>
      <c r="K68" s="15">
        <f t="shared" si="2"/>
        <v>993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62</v>
      </c>
      <c r="F69" s="15">
        <v>56</v>
      </c>
      <c r="G69" s="15">
        <f t="shared" si="6"/>
        <v>0</v>
      </c>
      <c r="H69" s="15">
        <f t="shared" si="6"/>
        <v>0</v>
      </c>
      <c r="I69" s="15">
        <v>62</v>
      </c>
      <c r="J69" s="15">
        <v>56</v>
      </c>
      <c r="K69" s="15">
        <f t="shared" si="2"/>
        <v>118</v>
      </c>
      <c r="L69" s="9"/>
    </row>
    <row r="70" spans="1:12" ht="15.9" customHeight="1">
      <c r="A70" s="14" t="s">
        <v>76</v>
      </c>
      <c r="B70" s="15">
        <v>129</v>
      </c>
      <c r="C70" s="15">
        <f t="shared" si="3"/>
        <v>2</v>
      </c>
      <c r="D70" s="15">
        <v>131</v>
      </c>
      <c r="E70" s="15">
        <v>138</v>
      </c>
      <c r="F70" s="15">
        <v>147</v>
      </c>
      <c r="G70" s="15">
        <f t="shared" si="6"/>
        <v>1</v>
      </c>
      <c r="H70" s="15">
        <f t="shared" si="6"/>
        <v>4</v>
      </c>
      <c r="I70" s="15">
        <v>139</v>
      </c>
      <c r="J70" s="15">
        <v>151</v>
      </c>
      <c r="K70" s="15">
        <f t="shared" ref="K70:K97" si="7">I70+J70</f>
        <v>290</v>
      </c>
      <c r="L70" s="9"/>
    </row>
    <row r="71" spans="1:12" ht="15.9" customHeight="1">
      <c r="A71" s="16" t="s">
        <v>77</v>
      </c>
      <c r="B71" s="17">
        <f>SUM(B60:B70)</f>
        <v>2432</v>
      </c>
      <c r="C71" s="17">
        <f t="shared" si="3"/>
        <v>4</v>
      </c>
      <c r="D71" s="17">
        <f>SUM(D60:D70)</f>
        <v>2436</v>
      </c>
      <c r="E71" s="17">
        <f>SUM(E60:E70)</f>
        <v>2489</v>
      </c>
      <c r="F71" s="17">
        <f>SUM(F60:F70)</f>
        <v>2499</v>
      </c>
      <c r="G71" s="17">
        <f t="shared" si="6"/>
        <v>3</v>
      </c>
      <c r="H71" s="17">
        <f t="shared" si="6"/>
        <v>8</v>
      </c>
      <c r="I71" s="17">
        <f>SUM(I60:I70)</f>
        <v>2492</v>
      </c>
      <c r="J71" s="17">
        <f>SUM(J60:J70)</f>
        <v>2507</v>
      </c>
      <c r="K71" s="17">
        <f t="shared" si="7"/>
        <v>4999</v>
      </c>
      <c r="L71" s="9"/>
    </row>
    <row r="72" spans="1:12" ht="15.9" customHeight="1">
      <c r="A72" s="14" t="s">
        <v>78</v>
      </c>
      <c r="B72" s="15">
        <v>178</v>
      </c>
      <c r="C72" s="15">
        <f t="shared" si="3"/>
        <v>1</v>
      </c>
      <c r="D72" s="15">
        <v>179</v>
      </c>
      <c r="E72" s="15">
        <v>194</v>
      </c>
      <c r="F72" s="15">
        <v>196</v>
      </c>
      <c r="G72" s="15">
        <f t="shared" si="6"/>
        <v>1</v>
      </c>
      <c r="H72" s="15">
        <f t="shared" si="6"/>
        <v>0</v>
      </c>
      <c r="I72" s="15">
        <v>195</v>
      </c>
      <c r="J72" s="15">
        <v>196</v>
      </c>
      <c r="K72" s="15">
        <f t="shared" si="7"/>
        <v>391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1332</v>
      </c>
      <c r="C75" s="15">
        <f t="shared" si="3"/>
        <v>0</v>
      </c>
      <c r="D75" s="15">
        <v>1332</v>
      </c>
      <c r="E75" s="15">
        <v>1489</v>
      </c>
      <c r="F75" s="15">
        <v>1501</v>
      </c>
      <c r="G75" s="15">
        <f t="shared" si="6"/>
        <v>-7</v>
      </c>
      <c r="H75" s="15">
        <f t="shared" si="6"/>
        <v>-7</v>
      </c>
      <c r="I75" s="15">
        <v>1482</v>
      </c>
      <c r="J75" s="15">
        <v>1494</v>
      </c>
      <c r="K75" s="15">
        <f t="shared" si="7"/>
        <v>2976</v>
      </c>
      <c r="L75" s="9"/>
    </row>
    <row r="76" spans="1:12" ht="15.9" customHeight="1">
      <c r="A76" s="14" t="s">
        <v>82</v>
      </c>
      <c r="B76" s="15">
        <v>59</v>
      </c>
      <c r="C76" s="15">
        <f t="shared" si="3"/>
        <v>1</v>
      </c>
      <c r="D76" s="15">
        <v>60</v>
      </c>
      <c r="E76" s="15">
        <v>77</v>
      </c>
      <c r="F76" s="15">
        <v>72</v>
      </c>
      <c r="G76" s="15">
        <f t="shared" si="6"/>
        <v>3</v>
      </c>
      <c r="H76" s="15">
        <f t="shared" si="6"/>
        <v>1</v>
      </c>
      <c r="I76" s="15">
        <v>80</v>
      </c>
      <c r="J76" s="15">
        <v>73</v>
      </c>
      <c r="K76" s="15">
        <f t="shared" si="7"/>
        <v>153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38</v>
      </c>
      <c r="C81" s="15">
        <f t="shared" si="3"/>
        <v>-4</v>
      </c>
      <c r="D81" s="15">
        <v>34</v>
      </c>
      <c r="E81" s="15">
        <v>24</v>
      </c>
      <c r="F81" s="15">
        <v>19</v>
      </c>
      <c r="G81" s="15">
        <f t="shared" ref="G81:H97" si="8">(I81-E81)</f>
        <v>-3</v>
      </c>
      <c r="H81" s="15">
        <f t="shared" si="8"/>
        <v>-1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1686</v>
      </c>
      <c r="C82" s="17">
        <f t="shared" si="3"/>
        <v>-2</v>
      </c>
      <c r="D82" s="17">
        <f>SUM(D72:D81)</f>
        <v>1684</v>
      </c>
      <c r="E82" s="17">
        <f>SUM(E72:E81)</f>
        <v>1879</v>
      </c>
      <c r="F82" s="17">
        <f>SUM(F72:F81)</f>
        <v>1874</v>
      </c>
      <c r="G82" s="17">
        <f t="shared" si="8"/>
        <v>-6</v>
      </c>
      <c r="H82" s="17">
        <f t="shared" si="8"/>
        <v>-7</v>
      </c>
      <c r="I82" s="17">
        <f>SUM(I72:I81)</f>
        <v>1873</v>
      </c>
      <c r="J82" s="17">
        <f>SUM(J72:J81)</f>
        <v>1867</v>
      </c>
      <c r="K82" s="17">
        <f t="shared" si="7"/>
        <v>3740</v>
      </c>
      <c r="L82" s="9"/>
    </row>
    <row r="83" spans="1:12" ht="15.9" customHeight="1">
      <c r="A83" s="14" t="s">
        <v>89</v>
      </c>
      <c r="B83" s="15">
        <v>34</v>
      </c>
      <c r="C83" s="15">
        <f t="shared" si="3"/>
        <v>0</v>
      </c>
      <c r="D83" s="15">
        <v>34</v>
      </c>
      <c r="E83" s="15">
        <v>33</v>
      </c>
      <c r="F83" s="15">
        <v>35</v>
      </c>
      <c r="G83" s="15">
        <f t="shared" si="8"/>
        <v>0</v>
      </c>
      <c r="H83" s="15">
        <f t="shared" si="8"/>
        <v>0</v>
      </c>
      <c r="I83" s="15">
        <v>33</v>
      </c>
      <c r="J83" s="15">
        <v>35</v>
      </c>
      <c r="K83" s="15">
        <f t="shared" si="7"/>
        <v>68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0</v>
      </c>
      <c r="D84" s="15">
        <v>66</v>
      </c>
      <c r="E84" s="15">
        <v>74</v>
      </c>
      <c r="F84" s="15">
        <v>75</v>
      </c>
      <c r="G84" s="15">
        <f t="shared" si="8"/>
        <v>0</v>
      </c>
      <c r="H84" s="15">
        <f t="shared" si="8"/>
        <v>0</v>
      </c>
      <c r="I84" s="15">
        <v>74</v>
      </c>
      <c r="J84" s="15">
        <v>75</v>
      </c>
      <c r="K84" s="15">
        <f t="shared" si="7"/>
        <v>149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62</v>
      </c>
      <c r="C86" s="15">
        <f t="shared" si="9"/>
        <v>0</v>
      </c>
      <c r="D86" s="15">
        <v>62</v>
      </c>
      <c r="E86" s="15">
        <v>69</v>
      </c>
      <c r="F86" s="15">
        <v>77</v>
      </c>
      <c r="G86" s="15">
        <f t="shared" si="8"/>
        <v>0</v>
      </c>
      <c r="H86" s="15">
        <f t="shared" si="8"/>
        <v>-2</v>
      </c>
      <c r="I86" s="15">
        <v>69</v>
      </c>
      <c r="J86" s="15">
        <v>75</v>
      </c>
      <c r="K86" s="15">
        <f t="shared" si="7"/>
        <v>144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155</v>
      </c>
      <c r="C88" s="15">
        <f t="shared" si="9"/>
        <v>0</v>
      </c>
      <c r="D88" s="15">
        <v>155</v>
      </c>
      <c r="E88" s="15">
        <v>175</v>
      </c>
      <c r="F88" s="15">
        <v>157</v>
      </c>
      <c r="G88" s="15">
        <f t="shared" si="8"/>
        <v>0</v>
      </c>
      <c r="H88" s="15">
        <f t="shared" si="8"/>
        <v>0</v>
      </c>
      <c r="I88" s="15">
        <v>175</v>
      </c>
      <c r="J88" s="15">
        <v>157</v>
      </c>
      <c r="K88" s="15">
        <f t="shared" si="7"/>
        <v>332</v>
      </c>
      <c r="L88" s="9"/>
    </row>
    <row r="89" spans="1:12" ht="15.9" customHeight="1">
      <c r="A89" s="14" t="s">
        <v>95</v>
      </c>
      <c r="B89" s="15">
        <v>90</v>
      </c>
      <c r="C89" s="15">
        <f t="shared" si="9"/>
        <v>0</v>
      </c>
      <c r="D89" s="15">
        <v>90</v>
      </c>
      <c r="E89" s="15">
        <v>97</v>
      </c>
      <c r="F89" s="15">
        <v>99</v>
      </c>
      <c r="G89" s="15">
        <f t="shared" si="8"/>
        <v>0</v>
      </c>
      <c r="H89" s="15">
        <f t="shared" si="8"/>
        <v>-1</v>
      </c>
      <c r="I89" s="15">
        <v>97</v>
      </c>
      <c r="J89" s="15">
        <v>98</v>
      </c>
      <c r="K89" s="15">
        <f t="shared" si="7"/>
        <v>195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0</v>
      </c>
      <c r="D90" s="15">
        <v>24</v>
      </c>
      <c r="E90" s="15">
        <v>26</v>
      </c>
      <c r="F90" s="15">
        <v>24</v>
      </c>
      <c r="G90" s="15">
        <f t="shared" si="8"/>
        <v>-1</v>
      </c>
      <c r="H90" s="15">
        <f t="shared" si="8"/>
        <v>-2</v>
      </c>
      <c r="I90" s="15">
        <v>25</v>
      </c>
      <c r="J90" s="15">
        <v>22</v>
      </c>
      <c r="K90" s="15">
        <f t="shared" si="7"/>
        <v>47</v>
      </c>
      <c r="L90" s="9"/>
    </row>
    <row r="91" spans="1:12" ht="15.9" customHeight="1">
      <c r="A91" s="14" t="s">
        <v>97</v>
      </c>
      <c r="B91" s="15">
        <v>51</v>
      </c>
      <c r="C91" s="15">
        <f t="shared" si="9"/>
        <v>-1</v>
      </c>
      <c r="D91" s="15">
        <v>50</v>
      </c>
      <c r="E91" s="15">
        <v>68</v>
      </c>
      <c r="F91" s="15">
        <v>49</v>
      </c>
      <c r="G91" s="15">
        <f t="shared" si="8"/>
        <v>-1</v>
      </c>
      <c r="H91" s="15">
        <f t="shared" si="8"/>
        <v>-1</v>
      </c>
      <c r="I91" s="15">
        <v>67</v>
      </c>
      <c r="J91" s="15">
        <v>48</v>
      </c>
      <c r="K91" s="15">
        <f t="shared" si="7"/>
        <v>115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37</v>
      </c>
      <c r="F92" s="15">
        <v>23</v>
      </c>
      <c r="G92" s="15">
        <f t="shared" si="8"/>
        <v>-1</v>
      </c>
      <c r="H92" s="15">
        <f t="shared" si="8"/>
        <v>0</v>
      </c>
      <c r="I92" s="15">
        <v>36</v>
      </c>
      <c r="J92" s="15">
        <v>23</v>
      </c>
      <c r="K92" s="15">
        <f t="shared" si="7"/>
        <v>59</v>
      </c>
      <c r="L92" s="9"/>
    </row>
    <row r="93" spans="1:12" ht="15.9" customHeight="1">
      <c r="A93" s="16" t="s">
        <v>99</v>
      </c>
      <c r="B93" s="17">
        <f>SUM(B83:B92)</f>
        <v>569</v>
      </c>
      <c r="C93" s="17">
        <f t="shared" si="9"/>
        <v>-1</v>
      </c>
      <c r="D93" s="17">
        <f>SUM(D83:D92)</f>
        <v>568</v>
      </c>
      <c r="E93" s="17">
        <f>SUM(E83:E92)</f>
        <v>646</v>
      </c>
      <c r="F93" s="17">
        <f>SUM(F83:F92)</f>
        <v>596</v>
      </c>
      <c r="G93" s="17">
        <f t="shared" si="8"/>
        <v>-3</v>
      </c>
      <c r="H93" s="17">
        <f t="shared" si="8"/>
        <v>-6</v>
      </c>
      <c r="I93" s="17">
        <f>SUM(I83:I92)</f>
        <v>643</v>
      </c>
      <c r="J93" s="17">
        <f>SUM(J83:J92)</f>
        <v>590</v>
      </c>
      <c r="K93" s="17">
        <f t="shared" si="7"/>
        <v>1233</v>
      </c>
      <c r="L93" s="9"/>
    </row>
    <row r="94" spans="1:12" ht="15.9" customHeight="1">
      <c r="A94" s="16" t="s">
        <v>100</v>
      </c>
      <c r="B94" s="17">
        <f>(B71+B82+B93)</f>
        <v>4687</v>
      </c>
      <c r="C94" s="17">
        <f t="shared" si="9"/>
        <v>1</v>
      </c>
      <c r="D94" s="17">
        <f>(D71+D82+D93)</f>
        <v>4688</v>
      </c>
      <c r="E94" s="17">
        <f>(E71+E82+E93)</f>
        <v>5014</v>
      </c>
      <c r="F94" s="17">
        <f>(F71+F82+F93)</f>
        <v>4969</v>
      </c>
      <c r="G94" s="17">
        <f t="shared" si="8"/>
        <v>-6</v>
      </c>
      <c r="H94" s="17">
        <f t="shared" si="8"/>
        <v>-5</v>
      </c>
      <c r="I94" s="17">
        <f>(I71+I82+I93)</f>
        <v>5008</v>
      </c>
      <c r="J94" s="17">
        <f>(J71+J82+J93)</f>
        <v>4964</v>
      </c>
      <c r="K94" s="17">
        <f t="shared" si="7"/>
        <v>9972</v>
      </c>
      <c r="L94" s="9"/>
    </row>
    <row r="95" spans="1:12" ht="15.9" customHeight="1">
      <c r="A95" s="16" t="s">
        <v>101</v>
      </c>
      <c r="B95" s="17">
        <f>(B59+B94)</f>
        <v>29515</v>
      </c>
      <c r="C95" s="17">
        <f>(D95-B95)</f>
        <v>74</v>
      </c>
      <c r="D95" s="17">
        <f>(D59+D94)</f>
        <v>29589</v>
      </c>
      <c r="E95" s="17">
        <f>(E59+E94)</f>
        <v>32739</v>
      </c>
      <c r="F95" s="17">
        <f>(F59+F94)</f>
        <v>31880</v>
      </c>
      <c r="G95" s="17">
        <f t="shared" si="8"/>
        <v>6</v>
      </c>
      <c r="H95" s="17">
        <f t="shared" si="8"/>
        <v>-26</v>
      </c>
      <c r="I95" s="17">
        <f>(I59+I94)</f>
        <v>32745</v>
      </c>
      <c r="J95" s="17">
        <f>(J59+J94)</f>
        <v>31854</v>
      </c>
      <c r="K95" s="17">
        <f t="shared" si="7"/>
        <v>64599</v>
      </c>
      <c r="L95" s="9"/>
    </row>
    <row r="96" spans="1:12" ht="15.9" customHeight="1">
      <c r="A96" s="18" t="s">
        <v>102</v>
      </c>
      <c r="B96" s="15">
        <v>702</v>
      </c>
      <c r="C96" s="15">
        <f>(D96-B96)</f>
        <v>14</v>
      </c>
      <c r="D96" s="15">
        <v>716</v>
      </c>
      <c r="E96" s="15">
        <v>640</v>
      </c>
      <c r="F96" s="15">
        <v>570</v>
      </c>
      <c r="G96" s="15">
        <f t="shared" si="8"/>
        <v>7</v>
      </c>
      <c r="H96" s="15">
        <f t="shared" si="8"/>
        <v>-2</v>
      </c>
      <c r="I96" s="15">
        <v>647</v>
      </c>
      <c r="J96" s="15">
        <v>568</v>
      </c>
      <c r="K96" s="15">
        <f t="shared" si="7"/>
        <v>1215</v>
      </c>
      <c r="L96" s="9"/>
    </row>
    <row r="97" spans="1:12" ht="15.9" customHeight="1">
      <c r="A97" s="18" t="s">
        <v>103</v>
      </c>
      <c r="B97" s="15">
        <v>133</v>
      </c>
      <c r="C97" s="15">
        <f>(D97-B97)</f>
        <v>0</v>
      </c>
      <c r="D97" s="15">
        <v>133</v>
      </c>
      <c r="E97" s="15">
        <v>137</v>
      </c>
      <c r="F97" s="15">
        <v>68</v>
      </c>
      <c r="G97" s="15">
        <f t="shared" si="8"/>
        <v>-1</v>
      </c>
      <c r="H97" s="15">
        <f t="shared" si="8"/>
        <v>-3</v>
      </c>
      <c r="I97" s="15">
        <v>136</v>
      </c>
      <c r="J97" s="15">
        <v>65</v>
      </c>
      <c r="K97" s="15">
        <f t="shared" si="7"/>
        <v>201</v>
      </c>
      <c r="L97" s="9"/>
    </row>
    <row r="98" spans="1:12" ht="15.9" customHeight="1">
      <c r="A98" s="19" t="s">
        <v>104</v>
      </c>
      <c r="B98" s="20">
        <f>SUM(B96:B97)</f>
        <v>835</v>
      </c>
      <c r="C98" s="20">
        <f>(D98-B98)</f>
        <v>14</v>
      </c>
      <c r="D98" s="20">
        <f>SUM(D96:D97)</f>
        <v>849</v>
      </c>
      <c r="E98" s="20">
        <f>SUM(E96:E97)</f>
        <v>777</v>
      </c>
      <c r="F98" s="20">
        <f>SUM(F96:F97)</f>
        <v>638</v>
      </c>
      <c r="G98" s="20">
        <f>(I98-E98)</f>
        <v>6</v>
      </c>
      <c r="H98" s="20">
        <f t="shared" ref="G98:H101" si="10">(J98-F98)</f>
        <v>-5</v>
      </c>
      <c r="I98" s="20">
        <f>SUM(I96:I97)</f>
        <v>783</v>
      </c>
      <c r="J98" s="20">
        <f>SUM(J96:J97)</f>
        <v>633</v>
      </c>
      <c r="K98" s="20">
        <f>I98+J98</f>
        <v>1416</v>
      </c>
      <c r="L98" s="9"/>
    </row>
    <row r="99" spans="1:12" ht="15.9" customHeight="1">
      <c r="A99" s="16" t="s">
        <v>105</v>
      </c>
      <c r="B99" s="17">
        <f>(B95+B98)</f>
        <v>30350</v>
      </c>
      <c r="C99" s="17">
        <f>(D99-B99)</f>
        <v>88</v>
      </c>
      <c r="D99" s="17">
        <f>(D95+D98)</f>
        <v>30438</v>
      </c>
      <c r="E99" s="17">
        <f>(E95+E98)</f>
        <v>33516</v>
      </c>
      <c r="F99" s="17">
        <f>(F95+F98)</f>
        <v>32518</v>
      </c>
      <c r="G99" s="17">
        <f>(I99-E99)</f>
        <v>12</v>
      </c>
      <c r="H99" s="17">
        <f t="shared" si="10"/>
        <v>-31</v>
      </c>
      <c r="I99" s="17">
        <f>(I95+I98)</f>
        <v>33528</v>
      </c>
      <c r="J99" s="17">
        <f>(J95+J98)</f>
        <v>32487</v>
      </c>
      <c r="K99" s="17">
        <f>I99+J99</f>
        <v>66015</v>
      </c>
      <c r="L99" s="9"/>
    </row>
    <row r="100" spans="1:12" ht="15.9" customHeight="1">
      <c r="A100" s="14" t="s">
        <v>106</v>
      </c>
      <c r="B100" s="15">
        <f>(B59+B96)</f>
        <v>25530</v>
      </c>
      <c r="C100" s="15">
        <f t="shared" ref="C100:C101" si="11">(D100-B100)</f>
        <v>87</v>
      </c>
      <c r="D100" s="15">
        <f>(D59+D96)</f>
        <v>25617</v>
      </c>
      <c r="E100" s="15">
        <f>(E59+E96)</f>
        <v>28365</v>
      </c>
      <c r="F100" s="15">
        <f>(F59+F96)</f>
        <v>27481</v>
      </c>
      <c r="G100" s="15">
        <f t="shared" si="10"/>
        <v>19</v>
      </c>
      <c r="H100" s="15">
        <f t="shared" si="10"/>
        <v>-23</v>
      </c>
      <c r="I100" s="15">
        <f>(I59+I96)</f>
        <v>28384</v>
      </c>
      <c r="J100" s="15">
        <f>(J59+J96)</f>
        <v>27458</v>
      </c>
      <c r="K100" s="15">
        <f t="shared" ref="K100:K101" si="12">I100+J100</f>
        <v>55842</v>
      </c>
      <c r="L100" s="9"/>
    </row>
    <row r="101" spans="1:12" ht="15.9" customHeight="1">
      <c r="A101" s="14" t="s">
        <v>107</v>
      </c>
      <c r="B101" s="15">
        <f>(B94+B97)</f>
        <v>4820</v>
      </c>
      <c r="C101" s="15">
        <f t="shared" si="11"/>
        <v>1</v>
      </c>
      <c r="D101" s="15">
        <f>(D94+D97)</f>
        <v>4821</v>
      </c>
      <c r="E101" s="15">
        <f>(E94+E97)</f>
        <v>5151</v>
      </c>
      <c r="F101" s="15">
        <f>(F94+F97)</f>
        <v>5037</v>
      </c>
      <c r="G101" s="15">
        <f>(I101-E101)</f>
        <v>-7</v>
      </c>
      <c r="H101" s="15">
        <f t="shared" si="10"/>
        <v>-8</v>
      </c>
      <c r="I101" s="15">
        <f>(I94+I97)</f>
        <v>5144</v>
      </c>
      <c r="J101" s="15">
        <f>(J94+J97)</f>
        <v>5029</v>
      </c>
      <c r="K101" s="15">
        <f t="shared" si="12"/>
        <v>10173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3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049A-9C37-4433-89B6-57F6B280926F}">
  <sheetPr codeName="Sheet7"/>
  <dimension ref="A1:L107"/>
  <sheetViews>
    <sheetView showGridLines="0" view="pageBreakPreview" zoomScale="96" zoomScaleNormal="100" workbookViewId="0">
      <pane ySplit="5" topLeftCell="A58" activePane="bottomLeft" state="frozenSplit"/>
      <selection pane="bottomLeft" activeCell="D12" sqref="D12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111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740</v>
      </c>
      <c r="C6" s="15">
        <f t="shared" ref="C6:C19" si="0">(D6-B6)</f>
        <v>3</v>
      </c>
      <c r="D6" s="15">
        <v>743</v>
      </c>
      <c r="E6" s="15">
        <v>896</v>
      </c>
      <c r="F6" s="15">
        <v>892</v>
      </c>
      <c r="G6" s="15">
        <f t="shared" ref="G6:H21" si="1">(I6-E6)</f>
        <v>-1</v>
      </c>
      <c r="H6" s="15">
        <f t="shared" si="1"/>
        <v>3</v>
      </c>
      <c r="I6" s="15">
        <v>895</v>
      </c>
      <c r="J6" s="15">
        <v>895</v>
      </c>
      <c r="K6" s="15">
        <f t="shared" ref="K6:K69" si="2">I6+J6</f>
        <v>1790</v>
      </c>
      <c r="L6" s="9"/>
    </row>
    <row r="7" spans="1:12" ht="15.9" customHeight="1">
      <c r="A7" s="14" t="s">
        <v>13</v>
      </c>
      <c r="B7" s="14">
        <v>1768</v>
      </c>
      <c r="C7" s="15">
        <f t="shared" si="0"/>
        <v>2</v>
      </c>
      <c r="D7" s="14">
        <v>1770</v>
      </c>
      <c r="E7" s="15">
        <v>1925</v>
      </c>
      <c r="F7" s="15">
        <v>1920</v>
      </c>
      <c r="G7" s="15">
        <f t="shared" si="1"/>
        <v>-2</v>
      </c>
      <c r="H7" s="15">
        <f t="shared" si="1"/>
        <v>4</v>
      </c>
      <c r="I7" s="15">
        <v>1923</v>
      </c>
      <c r="J7" s="15">
        <v>1924</v>
      </c>
      <c r="K7" s="15">
        <f t="shared" si="2"/>
        <v>3847</v>
      </c>
      <c r="L7" s="9"/>
    </row>
    <row r="8" spans="1:12" ht="15.9" customHeight="1">
      <c r="A8" s="14" t="s">
        <v>14</v>
      </c>
      <c r="B8" s="14">
        <v>119</v>
      </c>
      <c r="C8" s="15">
        <f t="shared" si="0"/>
        <v>0</v>
      </c>
      <c r="D8" s="14">
        <v>119</v>
      </c>
      <c r="E8" s="15">
        <v>117</v>
      </c>
      <c r="F8" s="15">
        <v>92</v>
      </c>
      <c r="G8" s="15">
        <f t="shared" si="1"/>
        <v>-1</v>
      </c>
      <c r="H8" s="15">
        <f t="shared" si="1"/>
        <v>2</v>
      </c>
      <c r="I8" s="15">
        <v>116</v>
      </c>
      <c r="J8" s="15">
        <v>94</v>
      </c>
      <c r="K8" s="15">
        <f t="shared" si="2"/>
        <v>210</v>
      </c>
      <c r="L8" s="9"/>
    </row>
    <row r="9" spans="1:12" ht="15.9" customHeight="1">
      <c r="A9" s="14" t="s">
        <v>15</v>
      </c>
      <c r="B9" s="14">
        <v>115</v>
      </c>
      <c r="C9" s="15">
        <f t="shared" si="0"/>
        <v>1</v>
      </c>
      <c r="D9" s="14">
        <v>116</v>
      </c>
      <c r="E9" s="15">
        <v>108</v>
      </c>
      <c r="F9" s="15">
        <v>121</v>
      </c>
      <c r="G9" s="15">
        <f t="shared" si="1"/>
        <v>0</v>
      </c>
      <c r="H9" s="15">
        <f t="shared" si="1"/>
        <v>0</v>
      </c>
      <c r="I9" s="15">
        <v>108</v>
      </c>
      <c r="J9" s="15">
        <v>121</v>
      </c>
      <c r="K9" s="15">
        <f t="shared" si="2"/>
        <v>229</v>
      </c>
      <c r="L9" s="9"/>
    </row>
    <row r="10" spans="1:12" ht="15.9" customHeight="1">
      <c r="A10" s="14" t="s">
        <v>16</v>
      </c>
      <c r="B10" s="14">
        <v>722</v>
      </c>
      <c r="C10" s="15">
        <f t="shared" si="0"/>
        <v>5</v>
      </c>
      <c r="D10" s="14">
        <v>727</v>
      </c>
      <c r="E10" s="15">
        <v>857</v>
      </c>
      <c r="F10" s="15">
        <v>862</v>
      </c>
      <c r="G10" s="15">
        <f t="shared" si="1"/>
        <v>2</v>
      </c>
      <c r="H10" s="15">
        <f t="shared" si="1"/>
        <v>2</v>
      </c>
      <c r="I10" s="15">
        <v>859</v>
      </c>
      <c r="J10" s="15">
        <v>864</v>
      </c>
      <c r="K10" s="15">
        <f t="shared" si="2"/>
        <v>1723</v>
      </c>
      <c r="L10" s="9"/>
    </row>
    <row r="11" spans="1:12" ht="15.9" customHeight="1">
      <c r="A11" s="14" t="s">
        <v>17</v>
      </c>
      <c r="B11" s="14">
        <v>815</v>
      </c>
      <c r="C11" s="15">
        <f t="shared" si="0"/>
        <v>5</v>
      </c>
      <c r="D11" s="14">
        <v>820</v>
      </c>
      <c r="E11" s="15">
        <v>1131</v>
      </c>
      <c r="F11" s="15">
        <v>1095</v>
      </c>
      <c r="G11" s="15">
        <f t="shared" si="1"/>
        <v>7</v>
      </c>
      <c r="H11" s="15">
        <f t="shared" si="1"/>
        <v>7</v>
      </c>
      <c r="I11" s="15">
        <v>1138</v>
      </c>
      <c r="J11" s="15">
        <v>1102</v>
      </c>
      <c r="K11" s="15">
        <f t="shared" si="2"/>
        <v>2240</v>
      </c>
      <c r="L11" s="9"/>
    </row>
    <row r="12" spans="1:12" ht="15.9" customHeight="1">
      <c r="A12" s="14" t="s">
        <v>18</v>
      </c>
      <c r="B12" s="15">
        <v>327</v>
      </c>
      <c r="C12" s="15">
        <f t="shared" si="0"/>
        <v>0</v>
      </c>
      <c r="D12" s="15">
        <v>327</v>
      </c>
      <c r="E12" s="15">
        <v>364</v>
      </c>
      <c r="F12" s="15">
        <v>394</v>
      </c>
      <c r="G12" s="15">
        <f t="shared" si="1"/>
        <v>-2</v>
      </c>
      <c r="H12" s="15">
        <f t="shared" si="1"/>
        <v>0</v>
      </c>
      <c r="I12" s="15">
        <v>362</v>
      </c>
      <c r="J12" s="15">
        <v>394</v>
      </c>
      <c r="K12" s="15">
        <f t="shared" si="2"/>
        <v>756</v>
      </c>
      <c r="L12" s="9"/>
    </row>
    <row r="13" spans="1:12" ht="15.9" customHeight="1">
      <c r="A13" s="14" t="s">
        <v>19</v>
      </c>
      <c r="B13" s="15">
        <v>469</v>
      </c>
      <c r="C13" s="15">
        <f t="shared" si="0"/>
        <v>4</v>
      </c>
      <c r="D13" s="15">
        <v>473</v>
      </c>
      <c r="E13" s="15">
        <v>494</v>
      </c>
      <c r="F13" s="15">
        <v>394</v>
      </c>
      <c r="G13" s="15">
        <f t="shared" si="1"/>
        <v>4</v>
      </c>
      <c r="H13" s="15">
        <f t="shared" si="1"/>
        <v>1</v>
      </c>
      <c r="I13" s="15">
        <v>498</v>
      </c>
      <c r="J13" s="15">
        <v>395</v>
      </c>
      <c r="K13" s="15">
        <f t="shared" si="2"/>
        <v>893</v>
      </c>
      <c r="L13" s="9"/>
    </row>
    <row r="14" spans="1:12" ht="15.9" customHeight="1">
      <c r="A14" s="14" t="s">
        <v>20</v>
      </c>
      <c r="B14" s="15">
        <v>817</v>
      </c>
      <c r="C14" s="15">
        <f t="shared" si="0"/>
        <v>9</v>
      </c>
      <c r="D14" s="15">
        <v>826</v>
      </c>
      <c r="E14" s="15">
        <v>1001</v>
      </c>
      <c r="F14" s="15">
        <v>953</v>
      </c>
      <c r="G14" s="15">
        <f t="shared" si="1"/>
        <v>8</v>
      </c>
      <c r="H14" s="15">
        <f t="shared" si="1"/>
        <v>4</v>
      </c>
      <c r="I14" s="15">
        <v>1009</v>
      </c>
      <c r="J14" s="15">
        <v>957</v>
      </c>
      <c r="K14" s="15">
        <f t="shared" si="2"/>
        <v>1966</v>
      </c>
      <c r="L14" s="9"/>
    </row>
    <row r="15" spans="1:12" ht="15.9" customHeight="1">
      <c r="A15" s="14" t="s">
        <v>21</v>
      </c>
      <c r="B15" s="15">
        <v>726</v>
      </c>
      <c r="C15" s="15">
        <f t="shared" si="0"/>
        <v>1</v>
      </c>
      <c r="D15" s="15">
        <v>727</v>
      </c>
      <c r="E15" s="15">
        <v>793</v>
      </c>
      <c r="F15" s="15">
        <v>748</v>
      </c>
      <c r="G15" s="15">
        <f t="shared" si="1"/>
        <v>-3</v>
      </c>
      <c r="H15" s="15">
        <f t="shared" si="1"/>
        <v>1</v>
      </c>
      <c r="I15" s="15">
        <v>790</v>
      </c>
      <c r="J15" s="15">
        <v>749</v>
      </c>
      <c r="K15" s="15">
        <f t="shared" si="2"/>
        <v>1539</v>
      </c>
      <c r="L15" s="9"/>
    </row>
    <row r="16" spans="1:12" ht="15.9" customHeight="1">
      <c r="A16" s="14" t="s">
        <v>22</v>
      </c>
      <c r="B16" s="15">
        <v>356</v>
      </c>
      <c r="C16" s="15">
        <f t="shared" si="0"/>
        <v>-3</v>
      </c>
      <c r="D16" s="15">
        <v>353</v>
      </c>
      <c r="E16" s="15">
        <v>361</v>
      </c>
      <c r="F16" s="15">
        <v>377</v>
      </c>
      <c r="G16" s="15">
        <f t="shared" si="1"/>
        <v>-3</v>
      </c>
      <c r="H16" s="15">
        <f t="shared" si="1"/>
        <v>1</v>
      </c>
      <c r="I16" s="15">
        <v>358</v>
      </c>
      <c r="J16" s="15">
        <v>378</v>
      </c>
      <c r="K16" s="15">
        <f t="shared" si="2"/>
        <v>736</v>
      </c>
      <c r="L16" s="9"/>
    </row>
    <row r="17" spans="1:12" ht="15.9" customHeight="1">
      <c r="A17" s="14" t="s">
        <v>23</v>
      </c>
      <c r="B17" s="15">
        <v>546</v>
      </c>
      <c r="C17" s="15">
        <f t="shared" si="0"/>
        <v>1</v>
      </c>
      <c r="D17" s="15">
        <v>547</v>
      </c>
      <c r="E17" s="15">
        <v>561</v>
      </c>
      <c r="F17" s="15">
        <v>576</v>
      </c>
      <c r="G17" s="15">
        <f t="shared" si="1"/>
        <v>3</v>
      </c>
      <c r="H17" s="15">
        <f t="shared" si="1"/>
        <v>-1</v>
      </c>
      <c r="I17" s="15">
        <v>564</v>
      </c>
      <c r="J17" s="15">
        <v>575</v>
      </c>
      <c r="K17" s="15">
        <f t="shared" si="2"/>
        <v>1139</v>
      </c>
      <c r="L17" s="9"/>
    </row>
    <row r="18" spans="1:12" ht="15.9" customHeight="1">
      <c r="A18" s="14" t="s">
        <v>24</v>
      </c>
      <c r="B18" s="15">
        <v>2098</v>
      </c>
      <c r="C18" s="15">
        <f t="shared" si="0"/>
        <v>2</v>
      </c>
      <c r="D18" s="15">
        <v>2100</v>
      </c>
      <c r="E18" s="15">
        <v>2498</v>
      </c>
      <c r="F18" s="15">
        <v>2390</v>
      </c>
      <c r="G18" s="15">
        <f t="shared" si="1"/>
        <v>-4</v>
      </c>
      <c r="H18" s="15">
        <f t="shared" si="1"/>
        <v>-3</v>
      </c>
      <c r="I18" s="15">
        <v>2494</v>
      </c>
      <c r="J18" s="15">
        <v>2387</v>
      </c>
      <c r="K18" s="15">
        <f t="shared" si="2"/>
        <v>4881</v>
      </c>
      <c r="L18" s="9"/>
    </row>
    <row r="19" spans="1:12" ht="15.9" customHeight="1">
      <c r="A19" s="14" t="s">
        <v>25</v>
      </c>
      <c r="B19" s="15">
        <v>5</v>
      </c>
      <c r="C19" s="15">
        <f t="shared" si="0"/>
        <v>0</v>
      </c>
      <c r="D19" s="15">
        <v>5</v>
      </c>
      <c r="E19" s="15">
        <v>4</v>
      </c>
      <c r="F19" s="15">
        <v>1</v>
      </c>
      <c r="G19" s="15">
        <f t="shared" si="1"/>
        <v>0</v>
      </c>
      <c r="H19" s="15">
        <f t="shared" si="1"/>
        <v>0</v>
      </c>
      <c r="I19" s="15">
        <v>4</v>
      </c>
      <c r="J19" s="15">
        <v>1</v>
      </c>
      <c r="K19" s="15">
        <f t="shared" si="2"/>
        <v>5</v>
      </c>
      <c r="L19" s="9"/>
    </row>
    <row r="20" spans="1:12" ht="15.9" customHeight="1">
      <c r="A20" s="16" t="s">
        <v>26</v>
      </c>
      <c r="B20" s="17">
        <f>SUM(B6:B19)</f>
        <v>9623</v>
      </c>
      <c r="C20" s="17">
        <f>(D20-B20)</f>
        <v>30</v>
      </c>
      <c r="D20" s="17">
        <f>SUM(D6:D19)</f>
        <v>9653</v>
      </c>
      <c r="E20" s="17">
        <f>SUM(E6:E19)</f>
        <v>11110</v>
      </c>
      <c r="F20" s="17">
        <f>SUM(F6:F19)</f>
        <v>10815</v>
      </c>
      <c r="G20" s="17">
        <f t="shared" si="1"/>
        <v>8</v>
      </c>
      <c r="H20" s="17">
        <f t="shared" si="1"/>
        <v>21</v>
      </c>
      <c r="I20" s="17">
        <f>SUM(I6:I19)</f>
        <v>11118</v>
      </c>
      <c r="J20" s="17">
        <f>SUM(J6:J19)</f>
        <v>10836</v>
      </c>
      <c r="K20" s="17">
        <f t="shared" si="2"/>
        <v>21954</v>
      </c>
      <c r="L20" s="9"/>
    </row>
    <row r="21" spans="1:12" ht="15.9" customHeight="1">
      <c r="A21" s="14" t="s">
        <v>27</v>
      </c>
      <c r="B21" s="15">
        <v>94</v>
      </c>
      <c r="C21" s="15">
        <f t="shared" ref="C21:C84" si="3">(D21-B21)</f>
        <v>0</v>
      </c>
      <c r="D21" s="15">
        <v>94</v>
      </c>
      <c r="E21" s="15">
        <v>107</v>
      </c>
      <c r="F21" s="15">
        <v>108</v>
      </c>
      <c r="G21" s="15">
        <f t="shared" si="1"/>
        <v>0</v>
      </c>
      <c r="H21" s="15">
        <f t="shared" si="1"/>
        <v>0</v>
      </c>
      <c r="I21" s="15">
        <v>107</v>
      </c>
      <c r="J21" s="15">
        <v>108</v>
      </c>
      <c r="K21" s="15">
        <f t="shared" si="2"/>
        <v>215</v>
      </c>
      <c r="L21" s="9"/>
    </row>
    <row r="22" spans="1:12" ht="15.9" customHeight="1">
      <c r="A22" s="14" t="s">
        <v>28</v>
      </c>
      <c r="B22" s="15">
        <v>325</v>
      </c>
      <c r="C22" s="15">
        <f t="shared" si="3"/>
        <v>0</v>
      </c>
      <c r="D22" s="15">
        <v>325</v>
      </c>
      <c r="E22" s="15">
        <v>311</v>
      </c>
      <c r="F22" s="15">
        <v>261</v>
      </c>
      <c r="G22" s="15">
        <f t="shared" ref="G22:H51" si="4">(I22-E22)</f>
        <v>-2</v>
      </c>
      <c r="H22" s="15">
        <f t="shared" si="4"/>
        <v>-1</v>
      </c>
      <c r="I22" s="15">
        <v>309</v>
      </c>
      <c r="J22" s="15">
        <v>260</v>
      </c>
      <c r="K22" s="15">
        <f t="shared" si="2"/>
        <v>569</v>
      </c>
      <c r="L22" s="9"/>
    </row>
    <row r="23" spans="1:12" ht="15.9" customHeight="1">
      <c r="A23" s="14" t="s">
        <v>29</v>
      </c>
      <c r="B23" s="15">
        <v>321</v>
      </c>
      <c r="C23" s="15">
        <f t="shared" si="3"/>
        <v>-3</v>
      </c>
      <c r="D23" s="15">
        <v>318</v>
      </c>
      <c r="E23" s="15">
        <v>353</v>
      </c>
      <c r="F23" s="15">
        <v>330</v>
      </c>
      <c r="G23" s="15">
        <f t="shared" si="4"/>
        <v>-3</v>
      </c>
      <c r="H23" s="15">
        <f t="shared" si="4"/>
        <v>-4</v>
      </c>
      <c r="I23" s="15">
        <v>350</v>
      </c>
      <c r="J23" s="15">
        <v>326</v>
      </c>
      <c r="K23" s="15">
        <f t="shared" si="2"/>
        <v>676</v>
      </c>
      <c r="L23" s="9"/>
    </row>
    <row r="24" spans="1:12" ht="15.9" customHeight="1">
      <c r="A24" s="14" t="s">
        <v>30</v>
      </c>
      <c r="B24" s="15">
        <v>232</v>
      </c>
      <c r="C24" s="15">
        <f t="shared" si="3"/>
        <v>0</v>
      </c>
      <c r="D24" s="15">
        <v>232</v>
      </c>
      <c r="E24" s="15">
        <v>212</v>
      </c>
      <c r="F24" s="15">
        <v>189</v>
      </c>
      <c r="G24" s="15">
        <f t="shared" si="4"/>
        <v>-2</v>
      </c>
      <c r="H24" s="15">
        <f t="shared" si="4"/>
        <v>0</v>
      </c>
      <c r="I24" s="15">
        <v>210</v>
      </c>
      <c r="J24" s="15">
        <v>189</v>
      </c>
      <c r="K24" s="15">
        <f t="shared" si="2"/>
        <v>399</v>
      </c>
      <c r="L24" s="9"/>
    </row>
    <row r="25" spans="1:12" ht="15.9" customHeight="1">
      <c r="A25" s="14" t="s">
        <v>31</v>
      </c>
      <c r="B25" s="15">
        <v>2818</v>
      </c>
      <c r="C25" s="15">
        <f t="shared" si="3"/>
        <v>13</v>
      </c>
      <c r="D25" s="15">
        <v>2831</v>
      </c>
      <c r="E25" s="15">
        <v>3527</v>
      </c>
      <c r="F25" s="15">
        <v>3342</v>
      </c>
      <c r="G25" s="15">
        <f t="shared" si="4"/>
        <v>7</v>
      </c>
      <c r="H25" s="15">
        <f t="shared" si="4"/>
        <v>10</v>
      </c>
      <c r="I25" s="15">
        <v>3534</v>
      </c>
      <c r="J25" s="15">
        <v>3352</v>
      </c>
      <c r="K25" s="15">
        <f t="shared" si="2"/>
        <v>6886</v>
      </c>
      <c r="L25" s="9"/>
    </row>
    <row r="26" spans="1:12" ht="15.9" customHeight="1">
      <c r="A26" s="14" t="s">
        <v>32</v>
      </c>
      <c r="B26" s="15">
        <v>764</v>
      </c>
      <c r="C26" s="15">
        <f t="shared" si="3"/>
        <v>-3</v>
      </c>
      <c r="D26" s="15">
        <v>761</v>
      </c>
      <c r="E26" s="15">
        <v>689</v>
      </c>
      <c r="F26" s="15">
        <v>823</v>
      </c>
      <c r="G26" s="15">
        <f t="shared" si="4"/>
        <v>0</v>
      </c>
      <c r="H26" s="15">
        <f t="shared" si="4"/>
        <v>-1</v>
      </c>
      <c r="I26" s="15">
        <v>689</v>
      </c>
      <c r="J26" s="15">
        <v>822</v>
      </c>
      <c r="K26" s="15">
        <f t="shared" si="2"/>
        <v>1511</v>
      </c>
      <c r="L26" s="9"/>
    </row>
    <row r="27" spans="1:12" ht="15.9" customHeight="1">
      <c r="A27" s="14" t="s">
        <v>33</v>
      </c>
      <c r="B27" s="15">
        <v>495</v>
      </c>
      <c r="C27" s="15">
        <f t="shared" si="3"/>
        <v>3</v>
      </c>
      <c r="D27" s="15">
        <v>498</v>
      </c>
      <c r="E27" s="15">
        <v>593</v>
      </c>
      <c r="F27" s="15">
        <v>569</v>
      </c>
      <c r="G27" s="15">
        <f t="shared" si="4"/>
        <v>2</v>
      </c>
      <c r="H27" s="15">
        <f t="shared" si="4"/>
        <v>-1</v>
      </c>
      <c r="I27" s="15">
        <v>595</v>
      </c>
      <c r="J27" s="15">
        <v>568</v>
      </c>
      <c r="K27" s="15">
        <f t="shared" si="2"/>
        <v>1163</v>
      </c>
      <c r="L27" s="9"/>
    </row>
    <row r="28" spans="1:12" ht="15.9" customHeight="1">
      <c r="A28" s="14" t="s">
        <v>34</v>
      </c>
      <c r="B28" s="15">
        <v>311</v>
      </c>
      <c r="C28" s="15">
        <f t="shared" si="3"/>
        <v>2</v>
      </c>
      <c r="D28" s="15">
        <v>313</v>
      </c>
      <c r="E28" s="15">
        <v>334</v>
      </c>
      <c r="F28" s="15">
        <v>291</v>
      </c>
      <c r="G28" s="15">
        <f t="shared" si="4"/>
        <v>2</v>
      </c>
      <c r="H28" s="15">
        <f t="shared" si="4"/>
        <v>2</v>
      </c>
      <c r="I28" s="15">
        <v>336</v>
      </c>
      <c r="J28" s="15">
        <v>293</v>
      </c>
      <c r="K28" s="15">
        <f t="shared" si="2"/>
        <v>629</v>
      </c>
      <c r="L28" s="9"/>
    </row>
    <row r="29" spans="1:12" ht="15.9" customHeight="1">
      <c r="A29" s="14" t="s">
        <v>35</v>
      </c>
      <c r="B29" s="15">
        <v>412</v>
      </c>
      <c r="C29" s="15">
        <f t="shared" si="3"/>
        <v>-2</v>
      </c>
      <c r="D29" s="15">
        <v>410</v>
      </c>
      <c r="E29" s="15">
        <v>434</v>
      </c>
      <c r="F29" s="15">
        <v>416</v>
      </c>
      <c r="G29" s="15">
        <f t="shared" si="4"/>
        <v>-4</v>
      </c>
      <c r="H29" s="15">
        <f t="shared" si="4"/>
        <v>-5</v>
      </c>
      <c r="I29" s="15">
        <v>430</v>
      </c>
      <c r="J29" s="15">
        <v>411</v>
      </c>
      <c r="K29" s="15">
        <f t="shared" si="2"/>
        <v>841</v>
      </c>
      <c r="L29" s="9"/>
    </row>
    <row r="30" spans="1:12" ht="15.9" customHeight="1">
      <c r="A30" s="14" t="s">
        <v>36</v>
      </c>
      <c r="B30" s="15">
        <v>544</v>
      </c>
      <c r="C30" s="15">
        <f t="shared" si="3"/>
        <v>-1</v>
      </c>
      <c r="D30" s="15">
        <v>543</v>
      </c>
      <c r="E30" s="15">
        <v>546</v>
      </c>
      <c r="F30" s="15">
        <v>571</v>
      </c>
      <c r="G30" s="15">
        <f t="shared" si="4"/>
        <v>-3</v>
      </c>
      <c r="H30" s="15">
        <f t="shared" si="4"/>
        <v>0</v>
      </c>
      <c r="I30" s="15">
        <v>543</v>
      </c>
      <c r="J30" s="15">
        <v>571</v>
      </c>
      <c r="K30" s="15">
        <f t="shared" si="2"/>
        <v>1114</v>
      </c>
      <c r="L30" s="9"/>
    </row>
    <row r="31" spans="1:12" ht="15.9" customHeight="1">
      <c r="A31" s="14" t="s">
        <v>37</v>
      </c>
      <c r="B31" s="15">
        <v>870</v>
      </c>
      <c r="C31" s="15">
        <f t="shared" si="3"/>
        <v>0</v>
      </c>
      <c r="D31" s="15">
        <v>870</v>
      </c>
      <c r="E31" s="15">
        <v>1010</v>
      </c>
      <c r="F31" s="15">
        <v>1018</v>
      </c>
      <c r="G31" s="15">
        <f t="shared" si="4"/>
        <v>-5</v>
      </c>
      <c r="H31" s="15">
        <f t="shared" si="4"/>
        <v>0</v>
      </c>
      <c r="I31" s="15">
        <v>1005</v>
      </c>
      <c r="J31" s="15">
        <v>1018</v>
      </c>
      <c r="K31" s="15">
        <f t="shared" si="2"/>
        <v>2023</v>
      </c>
      <c r="L31" s="9"/>
    </row>
    <row r="32" spans="1:12" ht="15.9" customHeight="1">
      <c r="A32" s="14" t="s">
        <v>38</v>
      </c>
      <c r="B32" s="15">
        <v>531</v>
      </c>
      <c r="C32" s="15">
        <f t="shared" si="3"/>
        <v>2</v>
      </c>
      <c r="D32" s="15">
        <v>533</v>
      </c>
      <c r="E32" s="15">
        <v>562</v>
      </c>
      <c r="F32" s="15">
        <v>514</v>
      </c>
      <c r="G32" s="15">
        <f t="shared" si="4"/>
        <v>2</v>
      </c>
      <c r="H32" s="15">
        <f t="shared" si="4"/>
        <v>0</v>
      </c>
      <c r="I32" s="15">
        <v>564</v>
      </c>
      <c r="J32" s="15">
        <v>514</v>
      </c>
      <c r="K32" s="15">
        <f t="shared" si="2"/>
        <v>1078</v>
      </c>
      <c r="L32" s="9"/>
    </row>
    <row r="33" spans="1:12" ht="15.9" customHeight="1">
      <c r="A33" s="14" t="s">
        <v>39</v>
      </c>
      <c r="B33" s="15">
        <v>1016</v>
      </c>
      <c r="C33" s="15">
        <f t="shared" si="3"/>
        <v>5</v>
      </c>
      <c r="D33" s="15">
        <v>1021</v>
      </c>
      <c r="E33" s="15">
        <v>1070</v>
      </c>
      <c r="F33" s="15">
        <v>1093</v>
      </c>
      <c r="G33" s="15">
        <f t="shared" si="4"/>
        <v>2</v>
      </c>
      <c r="H33" s="15">
        <f t="shared" si="4"/>
        <v>6</v>
      </c>
      <c r="I33" s="15">
        <v>1072</v>
      </c>
      <c r="J33" s="15">
        <v>1099</v>
      </c>
      <c r="K33" s="15">
        <f t="shared" si="2"/>
        <v>2171</v>
      </c>
      <c r="L33" s="9"/>
    </row>
    <row r="34" spans="1:12" ht="15.9" customHeight="1">
      <c r="A34" s="14" t="s">
        <v>40</v>
      </c>
      <c r="B34" s="15">
        <v>92</v>
      </c>
      <c r="C34" s="15">
        <f t="shared" si="3"/>
        <v>-1</v>
      </c>
      <c r="D34" s="15">
        <v>91</v>
      </c>
      <c r="E34" s="15">
        <v>104</v>
      </c>
      <c r="F34" s="15">
        <v>102</v>
      </c>
      <c r="G34" s="15">
        <f t="shared" si="4"/>
        <v>-1</v>
      </c>
      <c r="H34" s="15">
        <f t="shared" si="4"/>
        <v>0</v>
      </c>
      <c r="I34" s="15">
        <v>103</v>
      </c>
      <c r="J34" s="15">
        <v>102</v>
      </c>
      <c r="K34" s="15">
        <f t="shared" si="2"/>
        <v>205</v>
      </c>
      <c r="L34" s="9"/>
    </row>
    <row r="35" spans="1:12" ht="15.9" customHeight="1">
      <c r="A35" s="14" t="s">
        <v>41</v>
      </c>
      <c r="B35" s="15">
        <v>104</v>
      </c>
      <c r="C35" s="15">
        <f t="shared" si="3"/>
        <v>0</v>
      </c>
      <c r="D35" s="15">
        <v>104</v>
      </c>
      <c r="E35" s="15">
        <v>98</v>
      </c>
      <c r="F35" s="15">
        <v>108</v>
      </c>
      <c r="G35" s="15">
        <f t="shared" si="4"/>
        <v>0</v>
      </c>
      <c r="H35" s="15">
        <f t="shared" si="4"/>
        <v>0</v>
      </c>
      <c r="I35" s="15">
        <v>98</v>
      </c>
      <c r="J35" s="15">
        <v>108</v>
      </c>
      <c r="K35" s="15">
        <f t="shared" si="2"/>
        <v>206</v>
      </c>
      <c r="L35" s="9"/>
    </row>
    <row r="36" spans="1:12" ht="15.9" customHeight="1">
      <c r="A36" s="14" t="s">
        <v>42</v>
      </c>
      <c r="B36" s="15">
        <v>1013</v>
      </c>
      <c r="C36" s="15">
        <f t="shared" si="3"/>
        <v>1</v>
      </c>
      <c r="D36" s="15">
        <v>1014</v>
      </c>
      <c r="E36" s="15">
        <v>1091</v>
      </c>
      <c r="F36" s="15">
        <v>885</v>
      </c>
      <c r="G36" s="15">
        <f t="shared" si="4"/>
        <v>0</v>
      </c>
      <c r="H36" s="15">
        <f t="shared" si="4"/>
        <v>0</v>
      </c>
      <c r="I36" s="15">
        <v>1091</v>
      </c>
      <c r="J36" s="15">
        <v>885</v>
      </c>
      <c r="K36" s="15">
        <f t="shared" si="2"/>
        <v>1976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82</v>
      </c>
      <c r="C41" s="15">
        <f t="shared" si="3"/>
        <v>3</v>
      </c>
      <c r="D41" s="15">
        <v>85</v>
      </c>
      <c r="E41" s="15">
        <v>79</v>
      </c>
      <c r="F41" s="15">
        <v>21</v>
      </c>
      <c r="G41" s="15">
        <f t="shared" si="4"/>
        <v>3</v>
      </c>
      <c r="H41" s="15">
        <f t="shared" si="4"/>
        <v>3</v>
      </c>
      <c r="I41" s="15">
        <v>82</v>
      </c>
      <c r="J41" s="15">
        <v>24</v>
      </c>
      <c r="K41" s="15">
        <f t="shared" si="2"/>
        <v>106</v>
      </c>
      <c r="L41" s="9"/>
    </row>
    <row r="42" spans="1:12" ht="15.9" customHeight="1">
      <c r="A42" s="14" t="s">
        <v>48</v>
      </c>
      <c r="B42" s="15">
        <v>206</v>
      </c>
      <c r="C42" s="15">
        <f t="shared" si="3"/>
        <v>3</v>
      </c>
      <c r="D42" s="15">
        <v>209</v>
      </c>
      <c r="E42" s="15">
        <v>182</v>
      </c>
      <c r="F42" s="15">
        <v>187</v>
      </c>
      <c r="G42" s="15">
        <f t="shared" si="4"/>
        <v>4</v>
      </c>
      <c r="H42" s="15">
        <f t="shared" si="4"/>
        <v>1</v>
      </c>
      <c r="I42" s="15">
        <v>186</v>
      </c>
      <c r="J42" s="15">
        <v>188</v>
      </c>
      <c r="K42" s="15">
        <f t="shared" si="2"/>
        <v>374</v>
      </c>
      <c r="L42" s="9"/>
    </row>
    <row r="43" spans="1:12" ht="15.9" customHeight="1">
      <c r="A43" s="14" t="s">
        <v>49</v>
      </c>
      <c r="B43" s="15">
        <v>546</v>
      </c>
      <c r="C43" s="15">
        <f t="shared" si="3"/>
        <v>0</v>
      </c>
      <c r="D43" s="15">
        <v>546</v>
      </c>
      <c r="E43" s="15">
        <v>550</v>
      </c>
      <c r="F43" s="15">
        <v>498</v>
      </c>
      <c r="G43" s="15">
        <f t="shared" si="4"/>
        <v>-8</v>
      </c>
      <c r="H43" s="15">
        <f t="shared" si="4"/>
        <v>0</v>
      </c>
      <c r="I43" s="15">
        <v>542</v>
      </c>
      <c r="J43" s="15">
        <v>498</v>
      </c>
      <c r="K43" s="15">
        <f t="shared" si="2"/>
        <v>1040</v>
      </c>
      <c r="L43" s="9"/>
    </row>
    <row r="44" spans="1:12" ht="15.9" customHeight="1">
      <c r="A44" s="14" t="s">
        <v>50</v>
      </c>
      <c r="B44" s="15">
        <v>221</v>
      </c>
      <c r="C44" s="15">
        <f t="shared" si="3"/>
        <v>-1</v>
      </c>
      <c r="D44" s="15">
        <v>220</v>
      </c>
      <c r="E44" s="15">
        <v>214</v>
      </c>
      <c r="F44" s="15">
        <v>200</v>
      </c>
      <c r="G44" s="15">
        <f t="shared" si="4"/>
        <v>-1</v>
      </c>
      <c r="H44" s="15">
        <f t="shared" si="4"/>
        <v>-3</v>
      </c>
      <c r="I44" s="15">
        <v>213</v>
      </c>
      <c r="J44" s="15">
        <v>197</v>
      </c>
      <c r="K44" s="15">
        <f t="shared" si="2"/>
        <v>410</v>
      </c>
      <c r="L44" s="9"/>
    </row>
    <row r="45" spans="1:12" ht="15.9" customHeight="1">
      <c r="A45" s="14" t="s">
        <v>51</v>
      </c>
      <c r="B45" s="15">
        <v>293</v>
      </c>
      <c r="C45" s="15">
        <f t="shared" si="3"/>
        <v>0</v>
      </c>
      <c r="D45" s="15">
        <v>293</v>
      </c>
      <c r="E45" s="15">
        <v>304</v>
      </c>
      <c r="F45" s="15">
        <v>305</v>
      </c>
      <c r="G45" s="15">
        <f t="shared" si="4"/>
        <v>0</v>
      </c>
      <c r="H45" s="15">
        <f t="shared" si="4"/>
        <v>3</v>
      </c>
      <c r="I45" s="15">
        <v>304</v>
      </c>
      <c r="J45" s="15">
        <v>308</v>
      </c>
      <c r="K45" s="15">
        <f t="shared" si="2"/>
        <v>612</v>
      </c>
      <c r="L45" s="9"/>
    </row>
    <row r="46" spans="1:12" ht="15.9" customHeight="1">
      <c r="A46" s="14" t="s">
        <v>52</v>
      </c>
      <c r="B46" s="15">
        <v>339</v>
      </c>
      <c r="C46" s="15">
        <f t="shared" si="3"/>
        <v>0</v>
      </c>
      <c r="D46" s="15">
        <v>339</v>
      </c>
      <c r="E46" s="15">
        <v>334</v>
      </c>
      <c r="F46" s="15">
        <v>349</v>
      </c>
      <c r="G46" s="15">
        <f t="shared" si="4"/>
        <v>5</v>
      </c>
      <c r="H46" s="15">
        <f t="shared" si="4"/>
        <v>1</v>
      </c>
      <c r="I46" s="15">
        <v>339</v>
      </c>
      <c r="J46" s="15">
        <v>350</v>
      </c>
      <c r="K46" s="15">
        <f t="shared" si="2"/>
        <v>689</v>
      </c>
      <c r="L46" s="9"/>
    </row>
    <row r="47" spans="1:12" ht="15.9" customHeight="1">
      <c r="A47" s="14" t="s">
        <v>53</v>
      </c>
      <c r="B47" s="15">
        <v>434</v>
      </c>
      <c r="C47" s="15">
        <f t="shared" si="3"/>
        <v>1</v>
      </c>
      <c r="D47" s="15">
        <v>435</v>
      </c>
      <c r="E47" s="15">
        <v>402</v>
      </c>
      <c r="F47" s="15">
        <v>474</v>
      </c>
      <c r="G47" s="15">
        <f t="shared" si="4"/>
        <v>-8</v>
      </c>
      <c r="H47" s="15">
        <f t="shared" si="4"/>
        <v>-4</v>
      </c>
      <c r="I47" s="15">
        <v>394</v>
      </c>
      <c r="J47" s="15">
        <v>470</v>
      </c>
      <c r="K47" s="15">
        <f t="shared" si="2"/>
        <v>864</v>
      </c>
      <c r="L47" s="9"/>
    </row>
    <row r="48" spans="1:12" ht="15.9" customHeight="1">
      <c r="A48" s="14" t="s">
        <v>54</v>
      </c>
      <c r="B48" s="15">
        <v>376</v>
      </c>
      <c r="C48" s="15">
        <f t="shared" si="3"/>
        <v>-4</v>
      </c>
      <c r="D48" s="15">
        <v>372</v>
      </c>
      <c r="E48" s="15">
        <v>406</v>
      </c>
      <c r="F48" s="15">
        <v>405</v>
      </c>
      <c r="G48" s="15">
        <f t="shared" si="4"/>
        <v>-2</v>
      </c>
      <c r="H48" s="15">
        <f t="shared" si="4"/>
        <v>-3</v>
      </c>
      <c r="I48" s="15">
        <v>404</v>
      </c>
      <c r="J48" s="15">
        <v>402</v>
      </c>
      <c r="K48" s="15">
        <f t="shared" si="2"/>
        <v>806</v>
      </c>
      <c r="L48" s="9"/>
    </row>
    <row r="49" spans="1:12" ht="15.9" customHeight="1">
      <c r="A49" s="14" t="s">
        <v>55</v>
      </c>
      <c r="B49" s="15">
        <v>259</v>
      </c>
      <c r="C49" s="15">
        <f t="shared" si="3"/>
        <v>-3</v>
      </c>
      <c r="D49" s="15">
        <v>256</v>
      </c>
      <c r="E49" s="15">
        <v>255</v>
      </c>
      <c r="F49" s="15">
        <v>238</v>
      </c>
      <c r="G49" s="15">
        <f t="shared" si="4"/>
        <v>-1</v>
      </c>
      <c r="H49" s="15">
        <f t="shared" si="4"/>
        <v>0</v>
      </c>
      <c r="I49" s="15">
        <v>254</v>
      </c>
      <c r="J49" s="15">
        <v>238</v>
      </c>
      <c r="K49" s="15">
        <f t="shared" si="2"/>
        <v>492</v>
      </c>
      <c r="L49" s="9"/>
    </row>
    <row r="50" spans="1:12" ht="15.9" customHeight="1">
      <c r="A50" s="16" t="s">
        <v>56</v>
      </c>
      <c r="B50" s="17">
        <f>SUM(B21:B49)</f>
        <v>12704</v>
      </c>
      <c r="C50" s="17">
        <f t="shared" si="3"/>
        <v>15</v>
      </c>
      <c r="D50" s="17">
        <f>SUM(D21:D49)</f>
        <v>12719</v>
      </c>
      <c r="E50" s="17">
        <f>SUM(E21:E49)</f>
        <v>13775</v>
      </c>
      <c r="F50" s="17">
        <f>SUM(F21:F49)</f>
        <v>13301</v>
      </c>
      <c r="G50" s="17">
        <f t="shared" si="4"/>
        <v>-13</v>
      </c>
      <c r="H50" s="17">
        <f t="shared" si="4"/>
        <v>4</v>
      </c>
      <c r="I50" s="17">
        <f>SUM(I21:I49)</f>
        <v>13762</v>
      </c>
      <c r="J50" s="17">
        <f>SUM(J21:J49)</f>
        <v>13305</v>
      </c>
      <c r="K50" s="17">
        <f t="shared" si="2"/>
        <v>27067</v>
      </c>
      <c r="L50" s="9"/>
    </row>
    <row r="51" spans="1:12" ht="15.9" customHeight="1">
      <c r="A51" s="14" t="s">
        <v>57</v>
      </c>
      <c r="B51" s="15">
        <v>445</v>
      </c>
      <c r="C51" s="15">
        <f t="shared" si="3"/>
        <v>-1</v>
      </c>
      <c r="D51" s="15">
        <v>444</v>
      </c>
      <c r="E51" s="15">
        <v>474</v>
      </c>
      <c r="F51" s="15">
        <v>451</v>
      </c>
      <c r="G51" s="15">
        <f t="shared" si="4"/>
        <v>-1</v>
      </c>
      <c r="H51" s="15">
        <f t="shared" si="4"/>
        <v>-2</v>
      </c>
      <c r="I51" s="15">
        <v>473</v>
      </c>
      <c r="J51" s="15">
        <v>449</v>
      </c>
      <c r="K51" s="15">
        <f t="shared" si="2"/>
        <v>922</v>
      </c>
      <c r="L51" s="9"/>
    </row>
    <row r="52" spans="1:12" ht="15.9" customHeight="1">
      <c r="A52" s="14" t="s">
        <v>58</v>
      </c>
      <c r="B52" s="15">
        <v>154</v>
      </c>
      <c r="C52" s="15">
        <f t="shared" si="3"/>
        <v>0</v>
      </c>
      <c r="D52" s="15">
        <v>154</v>
      </c>
      <c r="E52" s="15">
        <v>149</v>
      </c>
      <c r="F52" s="15">
        <v>99</v>
      </c>
      <c r="G52" s="15">
        <f t="shared" ref="G52:H63" si="5">(I52-E52)</f>
        <v>0</v>
      </c>
      <c r="H52" s="15">
        <f t="shared" si="5"/>
        <v>1</v>
      </c>
      <c r="I52" s="15">
        <v>149</v>
      </c>
      <c r="J52" s="15">
        <v>100</v>
      </c>
      <c r="K52" s="15">
        <f t="shared" si="2"/>
        <v>249</v>
      </c>
      <c r="L52" s="9"/>
    </row>
    <row r="53" spans="1:12" ht="15.9" customHeight="1">
      <c r="A53" s="14" t="s">
        <v>59</v>
      </c>
      <c r="B53" s="15">
        <v>112</v>
      </c>
      <c r="C53" s="15">
        <f t="shared" si="3"/>
        <v>0</v>
      </c>
      <c r="D53" s="15">
        <v>112</v>
      </c>
      <c r="E53" s="15">
        <v>127</v>
      </c>
      <c r="F53" s="15">
        <v>123</v>
      </c>
      <c r="G53" s="15">
        <f>(I53-E53)</f>
        <v>0</v>
      </c>
      <c r="H53" s="15">
        <f t="shared" si="5"/>
        <v>0</v>
      </c>
      <c r="I53" s="15">
        <v>127</v>
      </c>
      <c r="J53" s="15">
        <v>123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205</v>
      </c>
      <c r="F54" s="15">
        <v>220</v>
      </c>
      <c r="G54" s="15">
        <f t="shared" si="5"/>
        <v>0</v>
      </c>
      <c r="H54" s="15">
        <f t="shared" si="5"/>
        <v>0</v>
      </c>
      <c r="I54" s="15">
        <v>205</v>
      </c>
      <c r="J54" s="15">
        <v>220</v>
      </c>
      <c r="K54" s="15">
        <f t="shared" si="2"/>
        <v>425</v>
      </c>
      <c r="L54" s="9"/>
    </row>
    <row r="55" spans="1:12" ht="15.9" customHeight="1">
      <c r="A55" s="14" t="s">
        <v>61</v>
      </c>
      <c r="B55" s="15">
        <v>78</v>
      </c>
      <c r="C55" s="15">
        <f t="shared" si="3"/>
        <v>0</v>
      </c>
      <c r="D55" s="15">
        <v>78</v>
      </c>
      <c r="E55" s="15">
        <v>88</v>
      </c>
      <c r="F55" s="15">
        <v>87</v>
      </c>
      <c r="G55" s="15">
        <f t="shared" si="5"/>
        <v>0</v>
      </c>
      <c r="H55" s="15">
        <f t="shared" si="5"/>
        <v>0</v>
      </c>
      <c r="I55" s="15">
        <v>88</v>
      </c>
      <c r="J55" s="15">
        <v>87</v>
      </c>
      <c r="K55" s="15">
        <f t="shared" si="2"/>
        <v>175</v>
      </c>
      <c r="L55" s="9"/>
    </row>
    <row r="56" spans="1:12" ht="15.9" customHeight="1">
      <c r="A56" s="14" t="s">
        <v>62</v>
      </c>
      <c r="B56" s="15">
        <v>44</v>
      </c>
      <c r="C56" s="15">
        <f t="shared" si="3"/>
        <v>2</v>
      </c>
      <c r="D56" s="15">
        <v>46</v>
      </c>
      <c r="E56" s="15">
        <v>57</v>
      </c>
      <c r="F56" s="15">
        <v>61</v>
      </c>
      <c r="G56" s="15">
        <f t="shared" si="5"/>
        <v>1</v>
      </c>
      <c r="H56" s="15">
        <f t="shared" si="5"/>
        <v>1</v>
      </c>
      <c r="I56" s="15">
        <v>58</v>
      </c>
      <c r="J56" s="15">
        <v>62</v>
      </c>
      <c r="K56" s="15">
        <f t="shared" si="2"/>
        <v>120</v>
      </c>
      <c r="L56" s="9"/>
    </row>
    <row r="57" spans="1:12" ht="15.9" customHeight="1">
      <c r="A57" s="14" t="s">
        <v>63</v>
      </c>
      <c r="B57" s="15">
        <v>1551</v>
      </c>
      <c r="C57" s="15">
        <f t="shared" si="3"/>
        <v>3</v>
      </c>
      <c r="D57" s="15">
        <v>1554</v>
      </c>
      <c r="E57" s="15">
        <v>1752</v>
      </c>
      <c r="F57" s="15">
        <v>1733</v>
      </c>
      <c r="G57" s="15">
        <f t="shared" si="5"/>
        <v>-2</v>
      </c>
      <c r="H57" s="15">
        <f t="shared" si="5"/>
        <v>-2</v>
      </c>
      <c r="I57" s="15">
        <v>1750</v>
      </c>
      <c r="J57" s="15">
        <v>1731</v>
      </c>
      <c r="K57" s="15">
        <f t="shared" si="2"/>
        <v>3481</v>
      </c>
      <c r="L57" s="9"/>
    </row>
    <row r="58" spans="1:12" ht="15.9" customHeight="1">
      <c r="A58" s="16" t="s">
        <v>64</v>
      </c>
      <c r="B58" s="17">
        <f>SUM(B51:B57)</f>
        <v>2574</v>
      </c>
      <c r="C58" s="17">
        <f t="shared" si="3"/>
        <v>4</v>
      </c>
      <c r="D58" s="17">
        <f>SUM(D51:D57)</f>
        <v>2578</v>
      </c>
      <c r="E58" s="17">
        <f>SUM(E51:E57)</f>
        <v>2852</v>
      </c>
      <c r="F58" s="17">
        <f>SUM(F51:F57)</f>
        <v>2774</v>
      </c>
      <c r="G58" s="17">
        <f t="shared" si="5"/>
        <v>-2</v>
      </c>
      <c r="H58" s="17">
        <f t="shared" si="5"/>
        <v>-2</v>
      </c>
      <c r="I58" s="17">
        <f>SUM(I51:I57)</f>
        <v>2850</v>
      </c>
      <c r="J58" s="17">
        <f>SUM(J51:J57)</f>
        <v>2772</v>
      </c>
      <c r="K58" s="17">
        <f t="shared" si="2"/>
        <v>5622</v>
      </c>
      <c r="L58" s="9"/>
    </row>
    <row r="59" spans="1:12" ht="15.9" customHeight="1">
      <c r="A59" s="16" t="s">
        <v>65</v>
      </c>
      <c r="B59" s="17">
        <f>(B20+B50+B58)</f>
        <v>24901</v>
      </c>
      <c r="C59" s="17">
        <f t="shared" si="3"/>
        <v>49</v>
      </c>
      <c r="D59" s="17">
        <f>(D20+D50+D58)</f>
        <v>24950</v>
      </c>
      <c r="E59" s="17">
        <f>(E20+E50+E58)</f>
        <v>27737</v>
      </c>
      <c r="F59" s="17">
        <f>(F20+F50+F58)</f>
        <v>26890</v>
      </c>
      <c r="G59" s="17">
        <f t="shared" si="5"/>
        <v>-7</v>
      </c>
      <c r="H59" s="17">
        <f t="shared" si="5"/>
        <v>23</v>
      </c>
      <c r="I59" s="17">
        <f>(I20+I50+I58)</f>
        <v>27730</v>
      </c>
      <c r="J59" s="17">
        <f>(J20+J50+J58)</f>
        <v>26913</v>
      </c>
      <c r="K59" s="17">
        <f t="shared" si="2"/>
        <v>54643</v>
      </c>
      <c r="L59" s="9"/>
    </row>
    <row r="60" spans="1:12" ht="15.9" customHeight="1">
      <c r="A60" s="14" t="s">
        <v>66</v>
      </c>
      <c r="B60" s="15">
        <v>108</v>
      </c>
      <c r="C60" s="15">
        <f t="shared" si="3"/>
        <v>0</v>
      </c>
      <c r="D60" s="15">
        <v>108</v>
      </c>
      <c r="E60" s="15">
        <v>121</v>
      </c>
      <c r="F60" s="15">
        <v>139</v>
      </c>
      <c r="G60" s="15">
        <f t="shared" si="5"/>
        <v>0</v>
      </c>
      <c r="H60" s="15">
        <f t="shared" si="5"/>
        <v>-2</v>
      </c>
      <c r="I60" s="15">
        <v>121</v>
      </c>
      <c r="J60" s="15">
        <v>137</v>
      </c>
      <c r="K60" s="15">
        <f t="shared" si="2"/>
        <v>258</v>
      </c>
      <c r="L60" s="9"/>
    </row>
    <row r="61" spans="1:12" ht="15.9" customHeight="1">
      <c r="A61" s="14" t="s">
        <v>67</v>
      </c>
      <c r="B61" s="15">
        <v>122</v>
      </c>
      <c r="C61" s="15">
        <f t="shared" si="3"/>
        <v>0</v>
      </c>
      <c r="D61" s="15">
        <v>122</v>
      </c>
      <c r="E61" s="15">
        <v>124</v>
      </c>
      <c r="F61" s="15">
        <v>135</v>
      </c>
      <c r="G61" s="15">
        <f t="shared" si="5"/>
        <v>0</v>
      </c>
      <c r="H61" s="15">
        <f t="shared" si="5"/>
        <v>1</v>
      </c>
      <c r="I61" s="15">
        <v>124</v>
      </c>
      <c r="J61" s="15">
        <v>136</v>
      </c>
      <c r="K61" s="15">
        <f t="shared" si="2"/>
        <v>260</v>
      </c>
      <c r="L61" s="9"/>
    </row>
    <row r="62" spans="1:12" ht="15.9" customHeight="1">
      <c r="A62" s="14" t="s">
        <v>68</v>
      </c>
      <c r="B62" s="15">
        <v>200</v>
      </c>
      <c r="C62" s="15">
        <f t="shared" si="3"/>
        <v>1</v>
      </c>
      <c r="D62" s="15">
        <v>201</v>
      </c>
      <c r="E62" s="15">
        <v>207</v>
      </c>
      <c r="F62" s="15">
        <v>206</v>
      </c>
      <c r="G62" s="15">
        <f t="shared" si="5"/>
        <v>0</v>
      </c>
      <c r="H62" s="15">
        <f t="shared" si="5"/>
        <v>0</v>
      </c>
      <c r="I62" s="15">
        <v>207</v>
      </c>
      <c r="J62" s="15">
        <v>206</v>
      </c>
      <c r="K62" s="15">
        <f t="shared" si="2"/>
        <v>413</v>
      </c>
      <c r="L62" s="9"/>
    </row>
    <row r="63" spans="1:12" ht="15.9" customHeight="1">
      <c r="A63" s="14" t="s">
        <v>69</v>
      </c>
      <c r="B63" s="15">
        <v>408</v>
      </c>
      <c r="C63" s="15">
        <f t="shared" si="3"/>
        <v>0</v>
      </c>
      <c r="D63" s="15">
        <v>408</v>
      </c>
      <c r="E63" s="15">
        <v>390</v>
      </c>
      <c r="F63" s="15">
        <v>419</v>
      </c>
      <c r="G63" s="15">
        <f t="shared" si="5"/>
        <v>3</v>
      </c>
      <c r="H63" s="15">
        <f t="shared" si="5"/>
        <v>-3</v>
      </c>
      <c r="I63" s="15">
        <v>393</v>
      </c>
      <c r="J63" s="15">
        <v>416</v>
      </c>
      <c r="K63" s="15">
        <f t="shared" si="2"/>
        <v>809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290</v>
      </c>
      <c r="G65" s="15">
        <f t="shared" ref="G65:H80" si="6">(I65-E65)</f>
        <v>0</v>
      </c>
      <c r="H65" s="15">
        <f t="shared" si="6"/>
        <v>-2</v>
      </c>
      <c r="I65" s="15">
        <v>303</v>
      </c>
      <c r="J65" s="15">
        <v>288</v>
      </c>
      <c r="K65" s="15">
        <f t="shared" si="2"/>
        <v>591</v>
      </c>
      <c r="L65" s="9"/>
    </row>
    <row r="66" spans="1:12" ht="15.9" customHeight="1">
      <c r="A66" s="14" t="s">
        <v>72</v>
      </c>
      <c r="B66" s="15">
        <v>80</v>
      </c>
      <c r="C66" s="15">
        <f t="shared" si="3"/>
        <v>1</v>
      </c>
      <c r="D66" s="15">
        <v>81</v>
      </c>
      <c r="E66" s="15">
        <v>83</v>
      </c>
      <c r="F66" s="15">
        <v>71</v>
      </c>
      <c r="G66" s="15">
        <f t="shared" si="6"/>
        <v>1</v>
      </c>
      <c r="H66" s="15">
        <f t="shared" si="6"/>
        <v>0</v>
      </c>
      <c r="I66" s="15">
        <v>84</v>
      </c>
      <c r="J66" s="15">
        <v>71</v>
      </c>
      <c r="K66" s="15">
        <f t="shared" si="2"/>
        <v>155</v>
      </c>
      <c r="L66" s="9"/>
    </row>
    <row r="67" spans="1:12" ht="15.9" customHeight="1">
      <c r="A67" s="14" t="s">
        <v>73</v>
      </c>
      <c r="B67" s="15">
        <v>552</v>
      </c>
      <c r="C67" s="15">
        <f t="shared" si="3"/>
        <v>-1</v>
      </c>
      <c r="D67" s="15">
        <v>551</v>
      </c>
      <c r="E67" s="15">
        <v>545</v>
      </c>
      <c r="F67" s="15">
        <v>565</v>
      </c>
      <c r="G67" s="15">
        <f t="shared" si="6"/>
        <v>0</v>
      </c>
      <c r="H67" s="15">
        <f t="shared" si="6"/>
        <v>2</v>
      </c>
      <c r="I67" s="15">
        <v>545</v>
      </c>
      <c r="J67" s="15">
        <v>567</v>
      </c>
      <c r="K67" s="15">
        <f t="shared" si="2"/>
        <v>1112</v>
      </c>
      <c r="L67" s="9"/>
    </row>
    <row r="68" spans="1:12" ht="15.9" customHeight="1">
      <c r="A68" s="14" t="s">
        <v>74</v>
      </c>
      <c r="B68" s="15">
        <v>493</v>
      </c>
      <c r="C68" s="15">
        <f t="shared" si="3"/>
        <v>2</v>
      </c>
      <c r="D68" s="15">
        <v>495</v>
      </c>
      <c r="E68" s="15">
        <v>518</v>
      </c>
      <c r="F68" s="15">
        <v>475</v>
      </c>
      <c r="G68" s="15">
        <f t="shared" si="6"/>
        <v>-1</v>
      </c>
      <c r="H68" s="15">
        <f t="shared" si="6"/>
        <v>4</v>
      </c>
      <c r="I68" s="15">
        <v>517</v>
      </c>
      <c r="J68" s="15">
        <v>479</v>
      </c>
      <c r="K68" s="15">
        <f t="shared" si="2"/>
        <v>996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62</v>
      </c>
      <c r="F69" s="15">
        <v>56</v>
      </c>
      <c r="G69" s="15">
        <f t="shared" si="6"/>
        <v>-1</v>
      </c>
      <c r="H69" s="15">
        <f t="shared" si="6"/>
        <v>0</v>
      </c>
      <c r="I69" s="15">
        <v>61</v>
      </c>
      <c r="J69" s="15">
        <v>56</v>
      </c>
      <c r="K69" s="15">
        <f t="shared" si="2"/>
        <v>117</v>
      </c>
      <c r="L69" s="9"/>
    </row>
    <row r="70" spans="1:12" ht="15.9" customHeight="1">
      <c r="A70" s="14" t="s">
        <v>76</v>
      </c>
      <c r="B70" s="15">
        <v>131</v>
      </c>
      <c r="C70" s="15">
        <f t="shared" si="3"/>
        <v>1</v>
      </c>
      <c r="D70" s="15">
        <v>132</v>
      </c>
      <c r="E70" s="15">
        <v>139</v>
      </c>
      <c r="F70" s="15">
        <v>151</v>
      </c>
      <c r="G70" s="15">
        <f t="shared" si="6"/>
        <v>-2</v>
      </c>
      <c r="H70" s="15">
        <f t="shared" si="6"/>
        <v>1</v>
      </c>
      <c r="I70" s="15">
        <v>137</v>
      </c>
      <c r="J70" s="15">
        <v>152</v>
      </c>
      <c r="K70" s="15">
        <f t="shared" ref="K70:K97" si="7">I70+J70</f>
        <v>289</v>
      </c>
      <c r="L70" s="9"/>
    </row>
    <row r="71" spans="1:12" ht="15.9" customHeight="1">
      <c r="A71" s="16" t="s">
        <v>77</v>
      </c>
      <c r="B71" s="17">
        <f>SUM(B60:B70)</f>
        <v>2436</v>
      </c>
      <c r="C71" s="17">
        <f t="shared" si="3"/>
        <v>4</v>
      </c>
      <c r="D71" s="17">
        <f>SUM(D60:D70)</f>
        <v>2440</v>
      </c>
      <c r="E71" s="17">
        <f>SUM(E60:E70)</f>
        <v>2492</v>
      </c>
      <c r="F71" s="17">
        <f>SUM(F60:F70)</f>
        <v>2507</v>
      </c>
      <c r="G71" s="17">
        <f t="shared" si="6"/>
        <v>0</v>
      </c>
      <c r="H71" s="17">
        <f t="shared" si="6"/>
        <v>1</v>
      </c>
      <c r="I71" s="17">
        <f>SUM(I60:I70)</f>
        <v>2492</v>
      </c>
      <c r="J71" s="17">
        <f>SUM(J60:J70)</f>
        <v>2508</v>
      </c>
      <c r="K71" s="17">
        <f t="shared" si="7"/>
        <v>5000</v>
      </c>
      <c r="L71" s="9"/>
    </row>
    <row r="72" spans="1:12" ht="15.9" customHeight="1">
      <c r="A72" s="14" t="s">
        <v>78</v>
      </c>
      <c r="B72" s="15">
        <v>179</v>
      </c>
      <c r="C72" s="15">
        <f t="shared" si="3"/>
        <v>0</v>
      </c>
      <c r="D72" s="15">
        <v>179</v>
      </c>
      <c r="E72" s="15">
        <v>195</v>
      </c>
      <c r="F72" s="15">
        <v>196</v>
      </c>
      <c r="G72" s="15">
        <f t="shared" si="6"/>
        <v>0</v>
      </c>
      <c r="H72" s="15">
        <f t="shared" si="6"/>
        <v>-1</v>
      </c>
      <c r="I72" s="15">
        <v>195</v>
      </c>
      <c r="J72" s="15">
        <v>195</v>
      </c>
      <c r="K72" s="15">
        <f t="shared" si="7"/>
        <v>390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1332</v>
      </c>
      <c r="C75" s="15">
        <f t="shared" si="3"/>
        <v>1</v>
      </c>
      <c r="D75" s="15">
        <v>1333</v>
      </c>
      <c r="E75" s="15">
        <v>1482</v>
      </c>
      <c r="F75" s="15">
        <v>1494</v>
      </c>
      <c r="G75" s="15">
        <f t="shared" si="6"/>
        <v>-2</v>
      </c>
      <c r="H75" s="15">
        <f t="shared" si="6"/>
        <v>-3</v>
      </c>
      <c r="I75" s="15">
        <v>1480</v>
      </c>
      <c r="J75" s="15">
        <v>1491</v>
      </c>
      <c r="K75" s="15">
        <f t="shared" si="7"/>
        <v>2971</v>
      </c>
      <c r="L75" s="9"/>
    </row>
    <row r="76" spans="1:12" ht="15.9" customHeight="1">
      <c r="A76" s="14" t="s">
        <v>82</v>
      </c>
      <c r="B76" s="15">
        <v>60</v>
      </c>
      <c r="C76" s="15">
        <f t="shared" si="3"/>
        <v>0</v>
      </c>
      <c r="D76" s="15">
        <v>60</v>
      </c>
      <c r="E76" s="15">
        <v>80</v>
      </c>
      <c r="F76" s="15">
        <v>73</v>
      </c>
      <c r="G76" s="15">
        <f t="shared" si="6"/>
        <v>0</v>
      </c>
      <c r="H76" s="15">
        <f t="shared" si="6"/>
        <v>0</v>
      </c>
      <c r="I76" s="15">
        <v>80</v>
      </c>
      <c r="J76" s="15">
        <v>73</v>
      </c>
      <c r="K76" s="15">
        <f t="shared" si="7"/>
        <v>153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34</v>
      </c>
      <c r="C81" s="15">
        <f t="shared" si="3"/>
        <v>0</v>
      </c>
      <c r="D81" s="15">
        <v>34</v>
      </c>
      <c r="E81" s="15">
        <v>21</v>
      </c>
      <c r="F81" s="15">
        <v>18</v>
      </c>
      <c r="G81" s="15">
        <f t="shared" ref="G81:H97" si="8">(I81-E81)</f>
        <v>0</v>
      </c>
      <c r="H81" s="15">
        <f t="shared" si="8"/>
        <v>0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1684</v>
      </c>
      <c r="C82" s="17">
        <f t="shared" si="3"/>
        <v>1</v>
      </c>
      <c r="D82" s="17">
        <f>SUM(D72:D81)</f>
        <v>1685</v>
      </c>
      <c r="E82" s="17">
        <f>SUM(E72:E81)</f>
        <v>1873</v>
      </c>
      <c r="F82" s="17">
        <f>SUM(F72:F81)</f>
        <v>1867</v>
      </c>
      <c r="G82" s="17">
        <f t="shared" si="8"/>
        <v>-2</v>
      </c>
      <c r="H82" s="17">
        <f t="shared" si="8"/>
        <v>-4</v>
      </c>
      <c r="I82" s="17">
        <f>SUM(I72:I81)</f>
        <v>1871</v>
      </c>
      <c r="J82" s="17">
        <f>SUM(J72:J81)</f>
        <v>1863</v>
      </c>
      <c r="K82" s="17">
        <f t="shared" si="7"/>
        <v>3734</v>
      </c>
      <c r="L82" s="9"/>
    </row>
    <row r="83" spans="1:12" ht="15.9" customHeight="1">
      <c r="A83" s="14" t="s">
        <v>89</v>
      </c>
      <c r="B83" s="15">
        <v>34</v>
      </c>
      <c r="C83" s="15">
        <f t="shared" si="3"/>
        <v>-1</v>
      </c>
      <c r="D83" s="15">
        <v>33</v>
      </c>
      <c r="E83" s="15">
        <v>33</v>
      </c>
      <c r="F83" s="15">
        <v>35</v>
      </c>
      <c r="G83" s="15">
        <f t="shared" si="8"/>
        <v>-1</v>
      </c>
      <c r="H83" s="15">
        <f t="shared" si="8"/>
        <v>0</v>
      </c>
      <c r="I83" s="15">
        <v>32</v>
      </c>
      <c r="J83" s="15">
        <v>35</v>
      </c>
      <c r="K83" s="15">
        <f t="shared" si="7"/>
        <v>67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0</v>
      </c>
      <c r="D84" s="15">
        <v>66</v>
      </c>
      <c r="E84" s="15">
        <v>74</v>
      </c>
      <c r="F84" s="15">
        <v>75</v>
      </c>
      <c r="G84" s="15">
        <f t="shared" si="8"/>
        <v>0</v>
      </c>
      <c r="H84" s="15">
        <f t="shared" si="8"/>
        <v>-1</v>
      </c>
      <c r="I84" s="15">
        <v>74</v>
      </c>
      <c r="J84" s="15">
        <v>74</v>
      </c>
      <c r="K84" s="15">
        <f t="shared" si="7"/>
        <v>148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62</v>
      </c>
      <c r="C86" s="15">
        <f t="shared" si="9"/>
        <v>-1</v>
      </c>
      <c r="D86" s="15">
        <v>61</v>
      </c>
      <c r="E86" s="15">
        <v>69</v>
      </c>
      <c r="F86" s="15">
        <v>75</v>
      </c>
      <c r="G86" s="15">
        <f t="shared" si="8"/>
        <v>-2</v>
      </c>
      <c r="H86" s="15">
        <f t="shared" si="8"/>
        <v>0</v>
      </c>
      <c r="I86" s="15">
        <v>67</v>
      </c>
      <c r="J86" s="15">
        <v>75</v>
      </c>
      <c r="K86" s="15">
        <f t="shared" si="7"/>
        <v>142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155</v>
      </c>
      <c r="C88" s="15">
        <f t="shared" si="9"/>
        <v>1</v>
      </c>
      <c r="D88" s="15">
        <v>156</v>
      </c>
      <c r="E88" s="15">
        <v>175</v>
      </c>
      <c r="F88" s="15">
        <v>157</v>
      </c>
      <c r="G88" s="15">
        <f t="shared" si="8"/>
        <v>-1</v>
      </c>
      <c r="H88" s="15">
        <f t="shared" si="8"/>
        <v>2</v>
      </c>
      <c r="I88" s="15">
        <v>174</v>
      </c>
      <c r="J88" s="15">
        <v>159</v>
      </c>
      <c r="K88" s="15">
        <f t="shared" si="7"/>
        <v>333</v>
      </c>
      <c r="L88" s="9"/>
    </row>
    <row r="89" spans="1:12" ht="15.9" customHeight="1">
      <c r="A89" s="14" t="s">
        <v>95</v>
      </c>
      <c r="B89" s="15">
        <v>90</v>
      </c>
      <c r="C89" s="15">
        <f t="shared" si="9"/>
        <v>1</v>
      </c>
      <c r="D89" s="15">
        <v>91</v>
      </c>
      <c r="E89" s="15">
        <v>97</v>
      </c>
      <c r="F89" s="15">
        <v>98</v>
      </c>
      <c r="G89" s="15">
        <f t="shared" si="8"/>
        <v>0</v>
      </c>
      <c r="H89" s="15">
        <f t="shared" si="8"/>
        <v>0</v>
      </c>
      <c r="I89" s="15">
        <v>97</v>
      </c>
      <c r="J89" s="15">
        <v>98</v>
      </c>
      <c r="K89" s="15">
        <f t="shared" si="7"/>
        <v>195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0</v>
      </c>
      <c r="D90" s="15">
        <v>24</v>
      </c>
      <c r="E90" s="15">
        <v>25</v>
      </c>
      <c r="F90" s="15">
        <v>22</v>
      </c>
      <c r="G90" s="15">
        <f t="shared" si="8"/>
        <v>0</v>
      </c>
      <c r="H90" s="15">
        <f t="shared" si="8"/>
        <v>0</v>
      </c>
      <c r="I90" s="15">
        <v>25</v>
      </c>
      <c r="J90" s="15">
        <v>22</v>
      </c>
      <c r="K90" s="15">
        <f t="shared" si="7"/>
        <v>47</v>
      </c>
      <c r="L90" s="9"/>
    </row>
    <row r="91" spans="1:12" ht="15.9" customHeight="1">
      <c r="A91" s="14" t="s">
        <v>97</v>
      </c>
      <c r="B91" s="15">
        <v>50</v>
      </c>
      <c r="C91" s="15">
        <f t="shared" si="9"/>
        <v>0</v>
      </c>
      <c r="D91" s="15">
        <v>50</v>
      </c>
      <c r="E91" s="15">
        <v>67</v>
      </c>
      <c r="F91" s="15">
        <v>48</v>
      </c>
      <c r="G91" s="15">
        <f t="shared" si="8"/>
        <v>-1</v>
      </c>
      <c r="H91" s="15">
        <f t="shared" si="8"/>
        <v>0</v>
      </c>
      <c r="I91" s="15">
        <v>66</v>
      </c>
      <c r="J91" s="15">
        <v>48</v>
      </c>
      <c r="K91" s="15">
        <f t="shared" si="7"/>
        <v>114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36</v>
      </c>
      <c r="F92" s="15">
        <v>23</v>
      </c>
      <c r="G92" s="15">
        <f t="shared" si="8"/>
        <v>0</v>
      </c>
      <c r="H92" s="15">
        <f t="shared" si="8"/>
        <v>0</v>
      </c>
      <c r="I92" s="15">
        <v>36</v>
      </c>
      <c r="J92" s="15">
        <v>23</v>
      </c>
      <c r="K92" s="15">
        <f t="shared" si="7"/>
        <v>59</v>
      </c>
      <c r="L92" s="9"/>
    </row>
    <row r="93" spans="1:12" ht="15.9" customHeight="1">
      <c r="A93" s="16" t="s">
        <v>99</v>
      </c>
      <c r="B93" s="17">
        <f>SUM(B83:B92)</f>
        <v>568</v>
      </c>
      <c r="C93" s="17">
        <f t="shared" si="9"/>
        <v>0</v>
      </c>
      <c r="D93" s="17">
        <f>SUM(D83:D92)</f>
        <v>568</v>
      </c>
      <c r="E93" s="17">
        <f>SUM(E83:E92)</f>
        <v>643</v>
      </c>
      <c r="F93" s="17">
        <f>SUM(F83:F92)</f>
        <v>590</v>
      </c>
      <c r="G93" s="17">
        <f t="shared" si="8"/>
        <v>-5</v>
      </c>
      <c r="H93" s="17">
        <f t="shared" si="8"/>
        <v>1</v>
      </c>
      <c r="I93" s="17">
        <f>SUM(I83:I92)</f>
        <v>638</v>
      </c>
      <c r="J93" s="17">
        <f>SUM(J83:J92)</f>
        <v>591</v>
      </c>
      <c r="K93" s="17">
        <f t="shared" si="7"/>
        <v>1229</v>
      </c>
      <c r="L93" s="9"/>
    </row>
    <row r="94" spans="1:12" ht="15.9" customHeight="1">
      <c r="A94" s="16" t="s">
        <v>100</v>
      </c>
      <c r="B94" s="17">
        <f>(B71+B82+B93)</f>
        <v>4688</v>
      </c>
      <c r="C94" s="17">
        <f t="shared" si="9"/>
        <v>5</v>
      </c>
      <c r="D94" s="17">
        <f>(D71+D82+D93)</f>
        <v>4693</v>
      </c>
      <c r="E94" s="17">
        <f>(E71+E82+E93)</f>
        <v>5008</v>
      </c>
      <c r="F94" s="17">
        <f>(F71+F82+F93)</f>
        <v>4964</v>
      </c>
      <c r="G94" s="17">
        <f t="shared" si="8"/>
        <v>-7</v>
      </c>
      <c r="H94" s="17">
        <f t="shared" si="8"/>
        <v>-2</v>
      </c>
      <c r="I94" s="17">
        <f>(I71+I82+I93)</f>
        <v>5001</v>
      </c>
      <c r="J94" s="17">
        <f>(J71+J82+J93)</f>
        <v>4962</v>
      </c>
      <c r="K94" s="17">
        <f t="shared" si="7"/>
        <v>9963</v>
      </c>
      <c r="L94" s="9"/>
    </row>
    <row r="95" spans="1:12" ht="15.9" customHeight="1">
      <c r="A95" s="16" t="s">
        <v>101</v>
      </c>
      <c r="B95" s="17">
        <f>(B59+B94)</f>
        <v>29589</v>
      </c>
      <c r="C95" s="17">
        <f>(D95-B95)</f>
        <v>54</v>
      </c>
      <c r="D95" s="17">
        <f>(D59+D94)</f>
        <v>29643</v>
      </c>
      <c r="E95" s="17">
        <f>(E59+E94)</f>
        <v>32745</v>
      </c>
      <c r="F95" s="17">
        <f>(F59+F94)</f>
        <v>31854</v>
      </c>
      <c r="G95" s="17">
        <f t="shared" si="8"/>
        <v>-14</v>
      </c>
      <c r="H95" s="17">
        <f t="shared" si="8"/>
        <v>21</v>
      </c>
      <c r="I95" s="17">
        <f>(I59+I94)</f>
        <v>32731</v>
      </c>
      <c r="J95" s="17">
        <f>(J59+J94)</f>
        <v>31875</v>
      </c>
      <c r="K95" s="17">
        <f t="shared" si="7"/>
        <v>64606</v>
      </c>
      <c r="L95" s="9"/>
    </row>
    <row r="96" spans="1:12" ht="15.9" customHeight="1">
      <c r="A96" s="18" t="s">
        <v>102</v>
      </c>
      <c r="B96" s="15">
        <v>716</v>
      </c>
      <c r="C96" s="15">
        <f>(D96-B96)</f>
        <v>19</v>
      </c>
      <c r="D96" s="15">
        <v>735</v>
      </c>
      <c r="E96" s="15">
        <v>647</v>
      </c>
      <c r="F96" s="15">
        <v>568</v>
      </c>
      <c r="G96" s="15">
        <f t="shared" si="8"/>
        <v>19</v>
      </c>
      <c r="H96" s="15">
        <f t="shared" si="8"/>
        <v>3</v>
      </c>
      <c r="I96" s="15">
        <v>666</v>
      </c>
      <c r="J96" s="15">
        <v>571</v>
      </c>
      <c r="K96" s="15">
        <f t="shared" si="7"/>
        <v>1237</v>
      </c>
      <c r="L96" s="9"/>
    </row>
    <row r="97" spans="1:12" ht="15.9" customHeight="1">
      <c r="A97" s="18" t="s">
        <v>103</v>
      </c>
      <c r="B97" s="15">
        <v>133</v>
      </c>
      <c r="C97" s="15">
        <f>(D97-B97)</f>
        <v>1</v>
      </c>
      <c r="D97" s="15">
        <v>134</v>
      </c>
      <c r="E97" s="15">
        <v>136</v>
      </c>
      <c r="F97" s="15">
        <v>65</v>
      </c>
      <c r="G97" s="15">
        <f t="shared" si="8"/>
        <v>1</v>
      </c>
      <c r="H97" s="15">
        <f t="shared" si="8"/>
        <v>1</v>
      </c>
      <c r="I97" s="15">
        <v>137</v>
      </c>
      <c r="J97" s="15">
        <v>66</v>
      </c>
      <c r="K97" s="15">
        <f t="shared" si="7"/>
        <v>203</v>
      </c>
      <c r="L97" s="9"/>
    </row>
    <row r="98" spans="1:12" ht="15.9" customHeight="1">
      <c r="A98" s="19" t="s">
        <v>104</v>
      </c>
      <c r="B98" s="20">
        <f>SUM(B96:B97)</f>
        <v>849</v>
      </c>
      <c r="C98" s="20">
        <f>(D98-B98)</f>
        <v>20</v>
      </c>
      <c r="D98" s="20">
        <f>SUM(D96:D97)</f>
        <v>869</v>
      </c>
      <c r="E98" s="20">
        <f>SUM(E96:E97)</f>
        <v>783</v>
      </c>
      <c r="F98" s="20">
        <f>SUM(F96:F97)</f>
        <v>633</v>
      </c>
      <c r="G98" s="20">
        <f>(I98-E98)</f>
        <v>20</v>
      </c>
      <c r="H98" s="20">
        <f t="shared" ref="G98:H101" si="10">(J98-F98)</f>
        <v>4</v>
      </c>
      <c r="I98" s="20">
        <f>SUM(I96:I97)</f>
        <v>803</v>
      </c>
      <c r="J98" s="20">
        <f>SUM(J96:J97)</f>
        <v>637</v>
      </c>
      <c r="K98" s="20">
        <f>I98+J98</f>
        <v>1440</v>
      </c>
      <c r="L98" s="9"/>
    </row>
    <row r="99" spans="1:12" ht="15.9" customHeight="1">
      <c r="A99" s="16" t="s">
        <v>105</v>
      </c>
      <c r="B99" s="17">
        <f>(B95+B98)</f>
        <v>30438</v>
      </c>
      <c r="C99" s="17">
        <f>(D99-B99)</f>
        <v>74</v>
      </c>
      <c r="D99" s="17">
        <f>(D95+D98)</f>
        <v>30512</v>
      </c>
      <c r="E99" s="17">
        <f>(E95+E98)</f>
        <v>33528</v>
      </c>
      <c r="F99" s="17">
        <f>(F95+F98)</f>
        <v>32487</v>
      </c>
      <c r="G99" s="17">
        <f>(I99-E99)</f>
        <v>6</v>
      </c>
      <c r="H99" s="17">
        <f t="shared" si="10"/>
        <v>25</v>
      </c>
      <c r="I99" s="17">
        <f>(I95+I98)</f>
        <v>33534</v>
      </c>
      <c r="J99" s="17">
        <f>(J95+J98)</f>
        <v>32512</v>
      </c>
      <c r="K99" s="17">
        <f>I99+J99</f>
        <v>66046</v>
      </c>
      <c r="L99" s="9"/>
    </row>
    <row r="100" spans="1:12" ht="15.9" customHeight="1">
      <c r="A100" s="14" t="s">
        <v>106</v>
      </c>
      <c r="B100" s="15">
        <f>(B59+B96)</f>
        <v>25617</v>
      </c>
      <c r="C100" s="15">
        <f t="shared" ref="C100:C101" si="11">(D100-B100)</f>
        <v>68</v>
      </c>
      <c r="D100" s="15">
        <f>(D59+D96)</f>
        <v>25685</v>
      </c>
      <c r="E100" s="15">
        <f>(E59+E96)</f>
        <v>28384</v>
      </c>
      <c r="F100" s="15">
        <f>(F59+F96)</f>
        <v>27458</v>
      </c>
      <c r="G100" s="15">
        <f t="shared" si="10"/>
        <v>12</v>
      </c>
      <c r="H100" s="15">
        <f t="shared" si="10"/>
        <v>26</v>
      </c>
      <c r="I100" s="15">
        <f>(I59+I96)</f>
        <v>28396</v>
      </c>
      <c r="J100" s="15">
        <f>(J59+J96)</f>
        <v>27484</v>
      </c>
      <c r="K100" s="15">
        <f t="shared" ref="K100:K101" si="12">I100+J100</f>
        <v>55880</v>
      </c>
      <c r="L100" s="9"/>
    </row>
    <row r="101" spans="1:12" ht="15.9" customHeight="1">
      <c r="A101" s="14" t="s">
        <v>107</v>
      </c>
      <c r="B101" s="15">
        <f>(B94+B97)</f>
        <v>4821</v>
      </c>
      <c r="C101" s="15">
        <f t="shared" si="11"/>
        <v>6</v>
      </c>
      <c r="D101" s="15">
        <f>(D94+D97)</f>
        <v>4827</v>
      </c>
      <c r="E101" s="15">
        <f>(E94+E97)</f>
        <v>5144</v>
      </c>
      <c r="F101" s="15">
        <f>(F94+F97)</f>
        <v>5029</v>
      </c>
      <c r="G101" s="15">
        <f>(I101-E101)</f>
        <v>-6</v>
      </c>
      <c r="H101" s="15">
        <f t="shared" si="10"/>
        <v>-1</v>
      </c>
      <c r="I101" s="15">
        <f>(I94+I97)</f>
        <v>5138</v>
      </c>
      <c r="J101" s="15">
        <f>(J94+J97)</f>
        <v>5028</v>
      </c>
      <c r="K101" s="15">
        <f t="shared" si="12"/>
        <v>10166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2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1440-0A31-4800-9E6B-97314175732E}">
  <sheetPr codeName="Sheet7"/>
  <dimension ref="A1:L107"/>
  <sheetViews>
    <sheetView showGridLines="0" view="pageBreakPreview" zoomScale="89" zoomScaleNormal="100" workbookViewId="0">
      <pane ySplit="5" topLeftCell="A93" activePane="bottomLeft" state="frozenSplit"/>
      <selection pane="bottomLeft" activeCell="A21" sqref="A21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112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743</v>
      </c>
      <c r="C6" s="15">
        <f t="shared" ref="C6:C19" si="0">(D6-B6)</f>
        <v>1</v>
      </c>
      <c r="D6" s="15">
        <v>744</v>
      </c>
      <c r="E6" s="15">
        <v>895</v>
      </c>
      <c r="F6" s="15">
        <v>895</v>
      </c>
      <c r="G6" s="15">
        <f t="shared" ref="G6:H21" si="1">(I6-E6)</f>
        <v>1</v>
      </c>
      <c r="H6" s="15">
        <f t="shared" si="1"/>
        <v>1</v>
      </c>
      <c r="I6" s="15">
        <v>896</v>
      </c>
      <c r="J6" s="15">
        <v>896</v>
      </c>
      <c r="K6" s="15">
        <f t="shared" ref="K6:K69" si="2">I6+J6</f>
        <v>1792</v>
      </c>
      <c r="L6" s="9"/>
    </row>
    <row r="7" spans="1:12" ht="15.9" customHeight="1">
      <c r="A7" s="14" t="s">
        <v>13</v>
      </c>
      <c r="B7" s="14">
        <v>1770</v>
      </c>
      <c r="C7" s="15">
        <f t="shared" si="0"/>
        <v>0</v>
      </c>
      <c r="D7" s="14">
        <v>1770</v>
      </c>
      <c r="E7" s="15">
        <v>1923</v>
      </c>
      <c r="F7" s="15">
        <v>1924</v>
      </c>
      <c r="G7" s="15">
        <f t="shared" si="1"/>
        <v>4</v>
      </c>
      <c r="H7" s="15">
        <f t="shared" si="1"/>
        <v>-3</v>
      </c>
      <c r="I7" s="15">
        <v>1927</v>
      </c>
      <c r="J7" s="15">
        <v>1921</v>
      </c>
      <c r="K7" s="15">
        <f t="shared" si="2"/>
        <v>3848</v>
      </c>
      <c r="L7" s="9"/>
    </row>
    <row r="8" spans="1:12" ht="15.9" customHeight="1">
      <c r="A8" s="14" t="s">
        <v>14</v>
      </c>
      <c r="B8" s="14">
        <v>119</v>
      </c>
      <c r="C8" s="15">
        <f t="shared" si="0"/>
        <v>2</v>
      </c>
      <c r="D8" s="14">
        <v>121</v>
      </c>
      <c r="E8" s="15">
        <v>116</v>
      </c>
      <c r="F8" s="15">
        <v>94</v>
      </c>
      <c r="G8" s="15">
        <f t="shared" si="1"/>
        <v>2</v>
      </c>
      <c r="H8" s="15">
        <f t="shared" si="1"/>
        <v>0</v>
      </c>
      <c r="I8" s="15">
        <v>118</v>
      </c>
      <c r="J8" s="15">
        <v>94</v>
      </c>
      <c r="K8" s="15">
        <f t="shared" si="2"/>
        <v>212</v>
      </c>
      <c r="L8" s="9"/>
    </row>
    <row r="9" spans="1:12" ht="15.9" customHeight="1">
      <c r="A9" s="14" t="s">
        <v>15</v>
      </c>
      <c r="B9" s="14">
        <v>116</v>
      </c>
      <c r="C9" s="15">
        <f t="shared" si="0"/>
        <v>-1</v>
      </c>
      <c r="D9" s="14">
        <v>115</v>
      </c>
      <c r="E9" s="15">
        <v>108</v>
      </c>
      <c r="F9" s="15">
        <v>121</v>
      </c>
      <c r="G9" s="15">
        <f t="shared" si="1"/>
        <v>-2</v>
      </c>
      <c r="H9" s="15">
        <f t="shared" si="1"/>
        <v>1</v>
      </c>
      <c r="I9" s="15">
        <v>106</v>
      </c>
      <c r="J9" s="15">
        <v>122</v>
      </c>
      <c r="K9" s="15">
        <f t="shared" si="2"/>
        <v>228</v>
      </c>
      <c r="L9" s="9"/>
    </row>
    <row r="10" spans="1:12" ht="15.9" customHeight="1">
      <c r="A10" s="14" t="s">
        <v>16</v>
      </c>
      <c r="B10" s="14">
        <v>727</v>
      </c>
      <c r="C10" s="15">
        <f t="shared" si="0"/>
        <v>-3</v>
      </c>
      <c r="D10" s="14">
        <v>724</v>
      </c>
      <c r="E10" s="15">
        <v>859</v>
      </c>
      <c r="F10" s="15">
        <v>864</v>
      </c>
      <c r="G10" s="15">
        <f t="shared" si="1"/>
        <v>-4</v>
      </c>
      <c r="H10" s="15">
        <f t="shared" si="1"/>
        <v>-3</v>
      </c>
      <c r="I10" s="15">
        <v>855</v>
      </c>
      <c r="J10" s="15">
        <v>861</v>
      </c>
      <c r="K10" s="15">
        <f t="shared" si="2"/>
        <v>1716</v>
      </c>
      <c r="L10" s="9"/>
    </row>
    <row r="11" spans="1:12" ht="15.9" customHeight="1">
      <c r="A11" s="14" t="s">
        <v>17</v>
      </c>
      <c r="B11" s="14">
        <v>820</v>
      </c>
      <c r="C11" s="15">
        <f t="shared" si="0"/>
        <v>7</v>
      </c>
      <c r="D11" s="14">
        <v>827</v>
      </c>
      <c r="E11" s="15">
        <v>1138</v>
      </c>
      <c r="F11" s="15">
        <v>1102</v>
      </c>
      <c r="G11" s="15">
        <f t="shared" si="1"/>
        <v>5</v>
      </c>
      <c r="H11" s="15">
        <f t="shared" si="1"/>
        <v>5</v>
      </c>
      <c r="I11" s="15">
        <v>1143</v>
      </c>
      <c r="J11" s="15">
        <v>1107</v>
      </c>
      <c r="K11" s="15">
        <f t="shared" si="2"/>
        <v>2250</v>
      </c>
      <c r="L11" s="9"/>
    </row>
    <row r="12" spans="1:12" ht="15.9" customHeight="1">
      <c r="A12" s="14" t="s">
        <v>18</v>
      </c>
      <c r="B12" s="15">
        <v>327</v>
      </c>
      <c r="C12" s="15">
        <f t="shared" si="0"/>
        <v>0</v>
      </c>
      <c r="D12" s="15">
        <v>327</v>
      </c>
      <c r="E12" s="15">
        <v>362</v>
      </c>
      <c r="F12" s="15">
        <v>394</v>
      </c>
      <c r="G12" s="15">
        <f t="shared" si="1"/>
        <v>1</v>
      </c>
      <c r="H12" s="15">
        <f t="shared" si="1"/>
        <v>0</v>
      </c>
      <c r="I12" s="15">
        <v>363</v>
      </c>
      <c r="J12" s="15">
        <v>394</v>
      </c>
      <c r="K12" s="15">
        <f t="shared" si="2"/>
        <v>757</v>
      </c>
      <c r="L12" s="9"/>
    </row>
    <row r="13" spans="1:12" ht="15.9" customHeight="1">
      <c r="A13" s="14" t="s">
        <v>19</v>
      </c>
      <c r="B13" s="15">
        <v>473</v>
      </c>
      <c r="C13" s="15">
        <f t="shared" si="0"/>
        <v>2</v>
      </c>
      <c r="D13" s="15">
        <v>475</v>
      </c>
      <c r="E13" s="15">
        <v>498</v>
      </c>
      <c r="F13" s="15">
        <v>395</v>
      </c>
      <c r="G13" s="15">
        <f t="shared" si="1"/>
        <v>2</v>
      </c>
      <c r="H13" s="15">
        <f t="shared" si="1"/>
        <v>-2</v>
      </c>
      <c r="I13" s="15">
        <v>500</v>
      </c>
      <c r="J13" s="15">
        <v>393</v>
      </c>
      <c r="K13" s="15">
        <f t="shared" si="2"/>
        <v>893</v>
      </c>
      <c r="L13" s="9"/>
    </row>
    <row r="14" spans="1:12" ht="15.9" customHeight="1">
      <c r="A14" s="14" t="s">
        <v>20</v>
      </c>
      <c r="B14" s="15">
        <v>826</v>
      </c>
      <c r="C14" s="15">
        <f t="shared" si="0"/>
        <v>0</v>
      </c>
      <c r="D14" s="15">
        <v>826</v>
      </c>
      <c r="E14" s="15">
        <v>1009</v>
      </c>
      <c r="F14" s="15">
        <v>957</v>
      </c>
      <c r="G14" s="15">
        <f t="shared" si="1"/>
        <v>-2</v>
      </c>
      <c r="H14" s="15">
        <f t="shared" si="1"/>
        <v>2</v>
      </c>
      <c r="I14" s="15">
        <v>1007</v>
      </c>
      <c r="J14" s="15">
        <v>959</v>
      </c>
      <c r="K14" s="15">
        <f t="shared" si="2"/>
        <v>1966</v>
      </c>
      <c r="L14" s="9"/>
    </row>
    <row r="15" spans="1:12" ht="15.9" customHeight="1">
      <c r="A15" s="14" t="s">
        <v>21</v>
      </c>
      <c r="B15" s="15">
        <v>727</v>
      </c>
      <c r="C15" s="15">
        <f t="shared" si="0"/>
        <v>0</v>
      </c>
      <c r="D15" s="15">
        <v>727</v>
      </c>
      <c r="E15" s="15">
        <v>790</v>
      </c>
      <c r="F15" s="15">
        <v>749</v>
      </c>
      <c r="G15" s="15">
        <f t="shared" si="1"/>
        <v>-3</v>
      </c>
      <c r="H15" s="15">
        <f t="shared" si="1"/>
        <v>-2</v>
      </c>
      <c r="I15" s="15">
        <v>787</v>
      </c>
      <c r="J15" s="15">
        <v>747</v>
      </c>
      <c r="K15" s="15">
        <f t="shared" si="2"/>
        <v>1534</v>
      </c>
      <c r="L15" s="9"/>
    </row>
    <row r="16" spans="1:12" ht="15.9" customHeight="1">
      <c r="A16" s="14" t="s">
        <v>22</v>
      </c>
      <c r="B16" s="15">
        <v>353</v>
      </c>
      <c r="C16" s="15">
        <f t="shared" si="0"/>
        <v>-1</v>
      </c>
      <c r="D16" s="15">
        <v>352</v>
      </c>
      <c r="E16" s="15">
        <v>358</v>
      </c>
      <c r="F16" s="15">
        <v>378</v>
      </c>
      <c r="G16" s="15">
        <f t="shared" si="1"/>
        <v>0</v>
      </c>
      <c r="H16" s="15">
        <f t="shared" si="1"/>
        <v>-2</v>
      </c>
      <c r="I16" s="15">
        <v>358</v>
      </c>
      <c r="J16" s="15">
        <v>376</v>
      </c>
      <c r="K16" s="15">
        <f t="shared" si="2"/>
        <v>734</v>
      </c>
      <c r="L16" s="9"/>
    </row>
    <row r="17" spans="1:12" ht="15.9" customHeight="1">
      <c r="A17" s="14" t="s">
        <v>23</v>
      </c>
      <c r="B17" s="15">
        <v>547</v>
      </c>
      <c r="C17" s="15">
        <f t="shared" si="0"/>
        <v>-2</v>
      </c>
      <c r="D17" s="15">
        <v>545</v>
      </c>
      <c r="E17" s="15">
        <v>564</v>
      </c>
      <c r="F17" s="15">
        <v>575</v>
      </c>
      <c r="G17" s="15">
        <f t="shared" si="1"/>
        <v>-2</v>
      </c>
      <c r="H17" s="15">
        <f t="shared" si="1"/>
        <v>0</v>
      </c>
      <c r="I17" s="15">
        <v>562</v>
      </c>
      <c r="J17" s="15">
        <v>575</v>
      </c>
      <c r="K17" s="15">
        <f t="shared" si="2"/>
        <v>1137</v>
      </c>
      <c r="L17" s="9"/>
    </row>
    <row r="18" spans="1:12" ht="15.9" customHeight="1">
      <c r="A18" s="14" t="s">
        <v>24</v>
      </c>
      <c r="B18" s="15">
        <v>2100</v>
      </c>
      <c r="C18" s="15">
        <f t="shared" si="0"/>
        <v>3</v>
      </c>
      <c r="D18" s="15">
        <v>2103</v>
      </c>
      <c r="E18" s="15">
        <v>2494</v>
      </c>
      <c r="F18" s="15">
        <v>2387</v>
      </c>
      <c r="G18" s="15">
        <f t="shared" si="1"/>
        <v>5</v>
      </c>
      <c r="H18" s="15">
        <f t="shared" si="1"/>
        <v>-7</v>
      </c>
      <c r="I18" s="15">
        <v>2499</v>
      </c>
      <c r="J18" s="15">
        <v>2380</v>
      </c>
      <c r="K18" s="15">
        <f t="shared" si="2"/>
        <v>4879</v>
      </c>
      <c r="L18" s="9"/>
    </row>
    <row r="19" spans="1:12" ht="15.9" customHeight="1">
      <c r="A19" s="14" t="s">
        <v>25</v>
      </c>
      <c r="B19" s="15">
        <v>5</v>
      </c>
      <c r="C19" s="15">
        <f t="shared" si="0"/>
        <v>-1</v>
      </c>
      <c r="D19" s="15">
        <v>4</v>
      </c>
      <c r="E19" s="15">
        <v>4</v>
      </c>
      <c r="F19" s="15">
        <v>1</v>
      </c>
      <c r="G19" s="15">
        <f t="shared" si="1"/>
        <v>-1</v>
      </c>
      <c r="H19" s="15">
        <f t="shared" si="1"/>
        <v>0</v>
      </c>
      <c r="I19" s="15">
        <v>3</v>
      </c>
      <c r="J19" s="15">
        <v>1</v>
      </c>
      <c r="K19" s="15">
        <f t="shared" si="2"/>
        <v>4</v>
      </c>
      <c r="L19" s="9"/>
    </row>
    <row r="20" spans="1:12" ht="15.9" customHeight="1">
      <c r="A20" s="16" t="s">
        <v>26</v>
      </c>
      <c r="B20" s="17">
        <f>SUM(B6:B19)</f>
        <v>9653</v>
      </c>
      <c r="C20" s="17">
        <f>(D20-B20)</f>
        <v>7</v>
      </c>
      <c r="D20" s="17">
        <f>SUM(D6:D19)</f>
        <v>9660</v>
      </c>
      <c r="E20" s="17">
        <f>SUM(E6:E19)</f>
        <v>11118</v>
      </c>
      <c r="F20" s="17">
        <f>SUM(F6:F19)</f>
        <v>10836</v>
      </c>
      <c r="G20" s="17">
        <f t="shared" si="1"/>
        <v>6</v>
      </c>
      <c r="H20" s="17">
        <f t="shared" si="1"/>
        <v>-10</v>
      </c>
      <c r="I20" s="17">
        <f>SUM(I6:I19)</f>
        <v>11124</v>
      </c>
      <c r="J20" s="17">
        <f>SUM(J6:J19)</f>
        <v>10826</v>
      </c>
      <c r="K20" s="17">
        <f t="shared" si="2"/>
        <v>21950</v>
      </c>
      <c r="L20" s="9"/>
    </row>
    <row r="21" spans="1:12" ht="15.9" customHeight="1">
      <c r="A21" s="14" t="s">
        <v>27</v>
      </c>
      <c r="B21" s="15">
        <v>94</v>
      </c>
      <c r="C21" s="15">
        <f t="shared" ref="C21:C84" si="3">(D21-B21)</f>
        <v>-1</v>
      </c>
      <c r="D21" s="15">
        <v>93</v>
      </c>
      <c r="E21" s="15">
        <v>107</v>
      </c>
      <c r="F21" s="15">
        <v>108</v>
      </c>
      <c r="G21" s="15">
        <f t="shared" si="1"/>
        <v>-1</v>
      </c>
      <c r="H21" s="15">
        <f t="shared" si="1"/>
        <v>-1</v>
      </c>
      <c r="I21" s="15">
        <v>106</v>
      </c>
      <c r="J21" s="15">
        <v>107</v>
      </c>
      <c r="K21" s="15">
        <f t="shared" si="2"/>
        <v>213</v>
      </c>
      <c r="L21" s="9"/>
    </row>
    <row r="22" spans="1:12" ht="15.9" customHeight="1">
      <c r="A22" s="14" t="s">
        <v>28</v>
      </c>
      <c r="B22" s="15">
        <v>325</v>
      </c>
      <c r="C22" s="15">
        <f t="shared" si="3"/>
        <v>2</v>
      </c>
      <c r="D22" s="15">
        <v>327</v>
      </c>
      <c r="E22" s="15">
        <v>309</v>
      </c>
      <c r="F22" s="15">
        <v>260</v>
      </c>
      <c r="G22" s="15">
        <f t="shared" ref="G22:H51" si="4">(I22-E22)</f>
        <v>1</v>
      </c>
      <c r="H22" s="15">
        <f t="shared" si="4"/>
        <v>2</v>
      </c>
      <c r="I22" s="15">
        <v>310</v>
      </c>
      <c r="J22" s="15">
        <v>262</v>
      </c>
      <c r="K22" s="15">
        <f t="shared" si="2"/>
        <v>572</v>
      </c>
      <c r="L22" s="9"/>
    </row>
    <row r="23" spans="1:12" ht="15.9" customHeight="1">
      <c r="A23" s="14" t="s">
        <v>29</v>
      </c>
      <c r="B23" s="15">
        <v>318</v>
      </c>
      <c r="C23" s="15">
        <f t="shared" si="3"/>
        <v>-1</v>
      </c>
      <c r="D23" s="15">
        <v>317</v>
      </c>
      <c r="E23" s="15">
        <v>350</v>
      </c>
      <c r="F23" s="15">
        <v>326</v>
      </c>
      <c r="G23" s="15">
        <f t="shared" si="4"/>
        <v>0</v>
      </c>
      <c r="H23" s="15">
        <f t="shared" si="4"/>
        <v>-1</v>
      </c>
      <c r="I23" s="15">
        <v>350</v>
      </c>
      <c r="J23" s="15">
        <v>325</v>
      </c>
      <c r="K23" s="15">
        <f t="shared" si="2"/>
        <v>675</v>
      </c>
      <c r="L23" s="9"/>
    </row>
    <row r="24" spans="1:12" ht="15.9" customHeight="1">
      <c r="A24" s="14" t="s">
        <v>30</v>
      </c>
      <c r="B24" s="15">
        <v>232</v>
      </c>
      <c r="C24" s="15">
        <f t="shared" si="3"/>
        <v>1</v>
      </c>
      <c r="D24" s="15">
        <v>233</v>
      </c>
      <c r="E24" s="15">
        <v>210</v>
      </c>
      <c r="F24" s="15">
        <v>189</v>
      </c>
      <c r="G24" s="15">
        <f t="shared" si="4"/>
        <v>1</v>
      </c>
      <c r="H24" s="15">
        <f t="shared" si="4"/>
        <v>2</v>
      </c>
      <c r="I24" s="15">
        <v>211</v>
      </c>
      <c r="J24" s="15">
        <v>191</v>
      </c>
      <c r="K24" s="15">
        <f t="shared" si="2"/>
        <v>402</v>
      </c>
      <c r="L24" s="9"/>
    </row>
    <row r="25" spans="1:12" ht="15.9" customHeight="1">
      <c r="A25" s="14" t="s">
        <v>31</v>
      </c>
      <c r="B25" s="15">
        <v>2831</v>
      </c>
      <c r="C25" s="15">
        <f t="shared" si="3"/>
        <v>0</v>
      </c>
      <c r="D25" s="15">
        <v>2831</v>
      </c>
      <c r="E25" s="15">
        <v>3534</v>
      </c>
      <c r="F25" s="15">
        <v>3352</v>
      </c>
      <c r="G25" s="15">
        <f t="shared" si="4"/>
        <v>-6</v>
      </c>
      <c r="H25" s="15">
        <f t="shared" si="4"/>
        <v>3</v>
      </c>
      <c r="I25" s="15">
        <v>3528</v>
      </c>
      <c r="J25" s="15">
        <v>3355</v>
      </c>
      <c r="K25" s="15">
        <f t="shared" si="2"/>
        <v>6883</v>
      </c>
      <c r="L25" s="9"/>
    </row>
    <row r="26" spans="1:12" ht="15.9" customHeight="1">
      <c r="A26" s="14" t="s">
        <v>32</v>
      </c>
      <c r="B26" s="15">
        <v>761</v>
      </c>
      <c r="C26" s="15">
        <f t="shared" si="3"/>
        <v>3</v>
      </c>
      <c r="D26" s="15">
        <v>764</v>
      </c>
      <c r="E26" s="15">
        <v>689</v>
      </c>
      <c r="F26" s="15">
        <v>822</v>
      </c>
      <c r="G26" s="15">
        <f t="shared" si="4"/>
        <v>4</v>
      </c>
      <c r="H26" s="15">
        <f t="shared" si="4"/>
        <v>-2</v>
      </c>
      <c r="I26" s="15">
        <v>693</v>
      </c>
      <c r="J26" s="15">
        <v>820</v>
      </c>
      <c r="K26" s="15">
        <f t="shared" si="2"/>
        <v>1513</v>
      </c>
      <c r="L26" s="9"/>
    </row>
    <row r="27" spans="1:12" ht="15.9" customHeight="1">
      <c r="A27" s="14" t="s">
        <v>33</v>
      </c>
      <c r="B27" s="15">
        <v>498</v>
      </c>
      <c r="C27" s="15">
        <f t="shared" si="3"/>
        <v>2</v>
      </c>
      <c r="D27" s="15">
        <v>500</v>
      </c>
      <c r="E27" s="15">
        <v>595</v>
      </c>
      <c r="F27" s="15">
        <v>568</v>
      </c>
      <c r="G27" s="15">
        <f t="shared" si="4"/>
        <v>-1</v>
      </c>
      <c r="H27" s="15">
        <f t="shared" si="4"/>
        <v>0</v>
      </c>
      <c r="I27" s="15">
        <v>594</v>
      </c>
      <c r="J27" s="15">
        <v>568</v>
      </c>
      <c r="K27" s="15">
        <f t="shared" si="2"/>
        <v>1162</v>
      </c>
      <c r="L27" s="9"/>
    </row>
    <row r="28" spans="1:12" ht="15.9" customHeight="1">
      <c r="A28" s="14" t="s">
        <v>34</v>
      </c>
      <c r="B28" s="15">
        <v>313</v>
      </c>
      <c r="C28" s="15">
        <f t="shared" si="3"/>
        <v>0</v>
      </c>
      <c r="D28" s="15">
        <v>313</v>
      </c>
      <c r="E28" s="15">
        <v>336</v>
      </c>
      <c r="F28" s="15">
        <v>293</v>
      </c>
      <c r="G28" s="15">
        <f t="shared" si="4"/>
        <v>0</v>
      </c>
      <c r="H28" s="15">
        <f t="shared" si="4"/>
        <v>-3</v>
      </c>
      <c r="I28" s="15">
        <v>336</v>
      </c>
      <c r="J28" s="15">
        <v>290</v>
      </c>
      <c r="K28" s="15">
        <f t="shared" si="2"/>
        <v>626</v>
      </c>
      <c r="L28" s="9"/>
    </row>
    <row r="29" spans="1:12" ht="15.9" customHeight="1">
      <c r="A29" s="14" t="s">
        <v>35</v>
      </c>
      <c r="B29" s="15">
        <v>410</v>
      </c>
      <c r="C29" s="15">
        <f t="shared" si="3"/>
        <v>2</v>
      </c>
      <c r="D29" s="15">
        <v>412</v>
      </c>
      <c r="E29" s="15">
        <v>430</v>
      </c>
      <c r="F29" s="15">
        <v>411</v>
      </c>
      <c r="G29" s="15">
        <f t="shared" si="4"/>
        <v>2</v>
      </c>
      <c r="H29" s="15">
        <f t="shared" si="4"/>
        <v>-1</v>
      </c>
      <c r="I29" s="15">
        <v>432</v>
      </c>
      <c r="J29" s="15">
        <v>410</v>
      </c>
      <c r="K29" s="15">
        <f t="shared" si="2"/>
        <v>842</v>
      </c>
      <c r="L29" s="9"/>
    </row>
    <row r="30" spans="1:12" ht="15.9" customHeight="1">
      <c r="A30" s="14" t="s">
        <v>36</v>
      </c>
      <c r="B30" s="15">
        <v>543</v>
      </c>
      <c r="C30" s="15">
        <f t="shared" si="3"/>
        <v>3</v>
      </c>
      <c r="D30" s="15">
        <v>546</v>
      </c>
      <c r="E30" s="15">
        <v>543</v>
      </c>
      <c r="F30" s="15">
        <v>571</v>
      </c>
      <c r="G30" s="15">
        <f t="shared" si="4"/>
        <v>3</v>
      </c>
      <c r="H30" s="15">
        <f t="shared" si="4"/>
        <v>1</v>
      </c>
      <c r="I30" s="15">
        <v>546</v>
      </c>
      <c r="J30" s="15">
        <v>572</v>
      </c>
      <c r="K30" s="15">
        <f t="shared" si="2"/>
        <v>1118</v>
      </c>
      <c r="L30" s="9"/>
    </row>
    <row r="31" spans="1:12" ht="15.9" customHeight="1">
      <c r="A31" s="14" t="s">
        <v>37</v>
      </c>
      <c r="B31" s="15">
        <v>870</v>
      </c>
      <c r="C31" s="15">
        <f t="shared" si="3"/>
        <v>4</v>
      </c>
      <c r="D31" s="15">
        <v>874</v>
      </c>
      <c r="E31" s="15">
        <v>1005</v>
      </c>
      <c r="F31" s="15">
        <v>1018</v>
      </c>
      <c r="G31" s="15">
        <f t="shared" si="4"/>
        <v>0</v>
      </c>
      <c r="H31" s="15">
        <f t="shared" si="4"/>
        <v>-1</v>
      </c>
      <c r="I31" s="15">
        <v>1005</v>
      </c>
      <c r="J31" s="15">
        <v>1017</v>
      </c>
      <c r="K31" s="15">
        <f t="shared" si="2"/>
        <v>2022</v>
      </c>
      <c r="L31" s="9"/>
    </row>
    <row r="32" spans="1:12" ht="15.9" customHeight="1">
      <c r="A32" s="14" t="s">
        <v>38</v>
      </c>
      <c r="B32" s="15">
        <v>533</v>
      </c>
      <c r="C32" s="15">
        <f t="shared" si="3"/>
        <v>1</v>
      </c>
      <c r="D32" s="15">
        <v>534</v>
      </c>
      <c r="E32" s="15">
        <v>564</v>
      </c>
      <c r="F32" s="15">
        <v>514</v>
      </c>
      <c r="G32" s="15">
        <f t="shared" si="4"/>
        <v>-2</v>
      </c>
      <c r="H32" s="15">
        <f t="shared" si="4"/>
        <v>3</v>
      </c>
      <c r="I32" s="15">
        <v>562</v>
      </c>
      <c r="J32" s="15">
        <v>517</v>
      </c>
      <c r="K32" s="15">
        <f t="shared" si="2"/>
        <v>1079</v>
      </c>
      <c r="L32" s="9"/>
    </row>
    <row r="33" spans="1:12" ht="15.9" customHeight="1">
      <c r="A33" s="14" t="s">
        <v>39</v>
      </c>
      <c r="B33" s="15">
        <v>1021</v>
      </c>
      <c r="C33" s="15">
        <f t="shared" si="3"/>
        <v>-1</v>
      </c>
      <c r="D33" s="15">
        <v>1020</v>
      </c>
      <c r="E33" s="15">
        <v>1072</v>
      </c>
      <c r="F33" s="15">
        <v>1099</v>
      </c>
      <c r="G33" s="15">
        <f t="shared" si="4"/>
        <v>0</v>
      </c>
      <c r="H33" s="15">
        <f t="shared" si="4"/>
        <v>-4</v>
      </c>
      <c r="I33" s="15">
        <v>1072</v>
      </c>
      <c r="J33" s="15">
        <v>1095</v>
      </c>
      <c r="K33" s="15">
        <f t="shared" si="2"/>
        <v>2167</v>
      </c>
      <c r="L33" s="9"/>
    </row>
    <row r="34" spans="1:12" ht="15.9" customHeight="1">
      <c r="A34" s="14" t="s">
        <v>40</v>
      </c>
      <c r="B34" s="15">
        <v>91</v>
      </c>
      <c r="C34" s="15">
        <f t="shared" si="3"/>
        <v>1</v>
      </c>
      <c r="D34" s="15">
        <v>92</v>
      </c>
      <c r="E34" s="15">
        <v>103</v>
      </c>
      <c r="F34" s="15">
        <v>102</v>
      </c>
      <c r="G34" s="15">
        <f t="shared" si="4"/>
        <v>1</v>
      </c>
      <c r="H34" s="15">
        <f t="shared" si="4"/>
        <v>0</v>
      </c>
      <c r="I34" s="15">
        <v>104</v>
      </c>
      <c r="J34" s="15">
        <v>102</v>
      </c>
      <c r="K34" s="15">
        <f t="shared" si="2"/>
        <v>206</v>
      </c>
      <c r="L34" s="9"/>
    </row>
    <row r="35" spans="1:12" ht="15.9" customHeight="1">
      <c r="A35" s="14" t="s">
        <v>41</v>
      </c>
      <c r="B35" s="15">
        <v>104</v>
      </c>
      <c r="C35" s="15">
        <f t="shared" si="3"/>
        <v>-2</v>
      </c>
      <c r="D35" s="15">
        <v>102</v>
      </c>
      <c r="E35" s="15">
        <v>98</v>
      </c>
      <c r="F35" s="15">
        <v>108</v>
      </c>
      <c r="G35" s="15">
        <f t="shared" si="4"/>
        <v>-1</v>
      </c>
      <c r="H35" s="15">
        <f t="shared" si="4"/>
        <v>-1</v>
      </c>
      <c r="I35" s="15">
        <v>97</v>
      </c>
      <c r="J35" s="15">
        <v>107</v>
      </c>
      <c r="K35" s="15">
        <f t="shared" si="2"/>
        <v>204</v>
      </c>
      <c r="L35" s="9"/>
    </row>
    <row r="36" spans="1:12" ht="15.9" customHeight="1">
      <c r="A36" s="14" t="s">
        <v>42</v>
      </c>
      <c r="B36" s="15">
        <v>1014</v>
      </c>
      <c r="C36" s="15">
        <f t="shared" si="3"/>
        <v>7</v>
      </c>
      <c r="D36" s="15">
        <v>1021</v>
      </c>
      <c r="E36" s="15">
        <v>1091</v>
      </c>
      <c r="F36" s="15">
        <v>885</v>
      </c>
      <c r="G36" s="15">
        <f t="shared" si="4"/>
        <v>6</v>
      </c>
      <c r="H36" s="15">
        <f t="shared" si="4"/>
        <v>-1</v>
      </c>
      <c r="I36" s="15">
        <v>1097</v>
      </c>
      <c r="J36" s="15">
        <v>884</v>
      </c>
      <c r="K36" s="15">
        <f t="shared" si="2"/>
        <v>1981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85</v>
      </c>
      <c r="C41" s="15">
        <f t="shared" si="3"/>
        <v>-2</v>
      </c>
      <c r="D41" s="15">
        <v>83</v>
      </c>
      <c r="E41" s="15">
        <v>82</v>
      </c>
      <c r="F41" s="15">
        <v>24</v>
      </c>
      <c r="G41" s="15">
        <f t="shared" si="4"/>
        <v>-2</v>
      </c>
      <c r="H41" s="15">
        <f t="shared" si="4"/>
        <v>2</v>
      </c>
      <c r="I41" s="15">
        <v>80</v>
      </c>
      <c r="J41" s="15">
        <v>26</v>
      </c>
      <c r="K41" s="15">
        <f t="shared" si="2"/>
        <v>106</v>
      </c>
      <c r="L41" s="9"/>
    </row>
    <row r="42" spans="1:12" ht="15.9" customHeight="1">
      <c r="A42" s="14" t="s">
        <v>48</v>
      </c>
      <c r="B42" s="15">
        <v>209</v>
      </c>
      <c r="C42" s="15">
        <f t="shared" si="3"/>
        <v>0</v>
      </c>
      <c r="D42" s="15">
        <v>209</v>
      </c>
      <c r="E42" s="15">
        <v>186</v>
      </c>
      <c r="F42" s="15">
        <v>188</v>
      </c>
      <c r="G42" s="15">
        <f t="shared" si="4"/>
        <v>-1</v>
      </c>
      <c r="H42" s="15">
        <f t="shared" si="4"/>
        <v>1</v>
      </c>
      <c r="I42" s="15">
        <v>185</v>
      </c>
      <c r="J42" s="15">
        <v>189</v>
      </c>
      <c r="K42" s="15">
        <f t="shared" si="2"/>
        <v>374</v>
      </c>
      <c r="L42" s="9"/>
    </row>
    <row r="43" spans="1:12" ht="15.9" customHeight="1">
      <c r="A43" s="14" t="s">
        <v>49</v>
      </c>
      <c r="B43" s="15">
        <v>546</v>
      </c>
      <c r="C43" s="15">
        <f t="shared" si="3"/>
        <v>1</v>
      </c>
      <c r="D43" s="15">
        <v>547</v>
      </c>
      <c r="E43" s="15">
        <v>542</v>
      </c>
      <c r="F43" s="15">
        <v>498</v>
      </c>
      <c r="G43" s="15">
        <f t="shared" si="4"/>
        <v>1</v>
      </c>
      <c r="H43" s="15">
        <f t="shared" si="4"/>
        <v>3</v>
      </c>
      <c r="I43" s="15">
        <v>543</v>
      </c>
      <c r="J43" s="15">
        <v>501</v>
      </c>
      <c r="K43" s="15">
        <f t="shared" si="2"/>
        <v>1044</v>
      </c>
      <c r="L43" s="9"/>
    </row>
    <row r="44" spans="1:12" ht="15.9" customHeight="1">
      <c r="A44" s="14" t="s">
        <v>50</v>
      </c>
      <c r="B44" s="15">
        <v>220</v>
      </c>
      <c r="C44" s="15">
        <f t="shared" si="3"/>
        <v>0</v>
      </c>
      <c r="D44" s="15">
        <v>220</v>
      </c>
      <c r="E44" s="15">
        <v>213</v>
      </c>
      <c r="F44" s="15">
        <v>197</v>
      </c>
      <c r="G44" s="15">
        <f t="shared" si="4"/>
        <v>1</v>
      </c>
      <c r="H44" s="15">
        <f t="shared" si="4"/>
        <v>3</v>
      </c>
      <c r="I44" s="15">
        <v>214</v>
      </c>
      <c r="J44" s="15">
        <v>200</v>
      </c>
      <c r="K44" s="15">
        <f t="shared" si="2"/>
        <v>414</v>
      </c>
      <c r="L44" s="9"/>
    </row>
    <row r="45" spans="1:12" ht="15.9" customHeight="1">
      <c r="A45" s="14" t="s">
        <v>51</v>
      </c>
      <c r="B45" s="15">
        <v>293</v>
      </c>
      <c r="C45" s="15">
        <f t="shared" si="3"/>
        <v>1</v>
      </c>
      <c r="D45" s="15">
        <v>294</v>
      </c>
      <c r="E45" s="15">
        <v>304</v>
      </c>
      <c r="F45" s="15">
        <v>308</v>
      </c>
      <c r="G45" s="15">
        <f t="shared" si="4"/>
        <v>-1</v>
      </c>
      <c r="H45" s="15">
        <f t="shared" si="4"/>
        <v>2</v>
      </c>
      <c r="I45" s="15">
        <v>303</v>
      </c>
      <c r="J45" s="15">
        <v>310</v>
      </c>
      <c r="K45" s="15">
        <f t="shared" si="2"/>
        <v>613</v>
      </c>
      <c r="L45" s="9"/>
    </row>
    <row r="46" spans="1:12" ht="15.9" customHeight="1">
      <c r="A46" s="14" t="s">
        <v>52</v>
      </c>
      <c r="B46" s="15">
        <v>339</v>
      </c>
      <c r="C46" s="15">
        <f t="shared" si="3"/>
        <v>1</v>
      </c>
      <c r="D46" s="15">
        <v>340</v>
      </c>
      <c r="E46" s="15">
        <v>339</v>
      </c>
      <c r="F46" s="15">
        <v>350</v>
      </c>
      <c r="G46" s="15">
        <f t="shared" si="4"/>
        <v>3</v>
      </c>
      <c r="H46" s="15">
        <f t="shared" si="4"/>
        <v>1</v>
      </c>
      <c r="I46" s="15">
        <v>342</v>
      </c>
      <c r="J46" s="15">
        <v>351</v>
      </c>
      <c r="K46" s="15">
        <f t="shared" si="2"/>
        <v>693</v>
      </c>
      <c r="L46" s="9"/>
    </row>
    <row r="47" spans="1:12" ht="15.9" customHeight="1">
      <c r="A47" s="14" t="s">
        <v>53</v>
      </c>
      <c r="B47" s="15">
        <v>435</v>
      </c>
      <c r="C47" s="15">
        <f t="shared" si="3"/>
        <v>2</v>
      </c>
      <c r="D47" s="15">
        <v>437</v>
      </c>
      <c r="E47" s="15">
        <v>394</v>
      </c>
      <c r="F47" s="15">
        <v>470</v>
      </c>
      <c r="G47" s="15">
        <f t="shared" si="4"/>
        <v>2</v>
      </c>
      <c r="H47" s="15">
        <f t="shared" si="4"/>
        <v>-3</v>
      </c>
      <c r="I47" s="15">
        <v>396</v>
      </c>
      <c r="J47" s="15">
        <v>467</v>
      </c>
      <c r="K47" s="15">
        <f t="shared" si="2"/>
        <v>863</v>
      </c>
      <c r="L47" s="9"/>
    </row>
    <row r="48" spans="1:12" ht="15.9" customHeight="1">
      <c r="A48" s="14" t="s">
        <v>54</v>
      </c>
      <c r="B48" s="15">
        <v>372</v>
      </c>
      <c r="C48" s="15">
        <f t="shared" si="3"/>
        <v>2</v>
      </c>
      <c r="D48" s="15">
        <v>374</v>
      </c>
      <c r="E48" s="15">
        <v>404</v>
      </c>
      <c r="F48" s="15">
        <v>402</v>
      </c>
      <c r="G48" s="15">
        <f t="shared" si="4"/>
        <v>5</v>
      </c>
      <c r="H48" s="15">
        <f t="shared" si="4"/>
        <v>2</v>
      </c>
      <c r="I48" s="15">
        <v>409</v>
      </c>
      <c r="J48" s="15">
        <v>404</v>
      </c>
      <c r="K48" s="15">
        <f t="shared" si="2"/>
        <v>813</v>
      </c>
      <c r="L48" s="9"/>
    </row>
    <row r="49" spans="1:12" ht="15.9" customHeight="1">
      <c r="A49" s="14" t="s">
        <v>55</v>
      </c>
      <c r="B49" s="15">
        <v>256</v>
      </c>
      <c r="C49" s="15">
        <f t="shared" si="3"/>
        <v>2</v>
      </c>
      <c r="D49" s="15">
        <v>258</v>
      </c>
      <c r="E49" s="15">
        <v>254</v>
      </c>
      <c r="F49" s="15">
        <v>238</v>
      </c>
      <c r="G49" s="15">
        <f t="shared" si="4"/>
        <v>0</v>
      </c>
      <c r="H49" s="15">
        <f t="shared" si="4"/>
        <v>1</v>
      </c>
      <c r="I49" s="15">
        <v>254</v>
      </c>
      <c r="J49" s="15">
        <v>239</v>
      </c>
      <c r="K49" s="15">
        <f t="shared" si="2"/>
        <v>493</v>
      </c>
      <c r="L49" s="9"/>
    </row>
    <row r="50" spans="1:12" ht="15.9" customHeight="1">
      <c r="A50" s="16" t="s">
        <v>56</v>
      </c>
      <c r="B50" s="17">
        <f>SUM(B21:B49)</f>
        <v>12719</v>
      </c>
      <c r="C50" s="17">
        <f t="shared" si="3"/>
        <v>28</v>
      </c>
      <c r="D50" s="17">
        <f>SUM(D21:D49)</f>
        <v>12747</v>
      </c>
      <c r="E50" s="17">
        <f>SUM(E21:E49)</f>
        <v>13762</v>
      </c>
      <c r="F50" s="17">
        <f>SUM(F21:F49)</f>
        <v>13305</v>
      </c>
      <c r="G50" s="17">
        <f t="shared" si="4"/>
        <v>15</v>
      </c>
      <c r="H50" s="17">
        <f t="shared" si="4"/>
        <v>8</v>
      </c>
      <c r="I50" s="17">
        <f>SUM(I21:I49)</f>
        <v>13777</v>
      </c>
      <c r="J50" s="17">
        <f>SUM(J21:J49)</f>
        <v>13313</v>
      </c>
      <c r="K50" s="17">
        <f t="shared" si="2"/>
        <v>27090</v>
      </c>
      <c r="L50" s="9"/>
    </row>
    <row r="51" spans="1:12" ht="15.9" customHeight="1">
      <c r="A51" s="14" t="s">
        <v>57</v>
      </c>
      <c r="B51" s="15">
        <v>444</v>
      </c>
      <c r="C51" s="15">
        <f t="shared" si="3"/>
        <v>-2</v>
      </c>
      <c r="D51" s="15">
        <v>442</v>
      </c>
      <c r="E51" s="15">
        <v>473</v>
      </c>
      <c r="F51" s="15">
        <v>449</v>
      </c>
      <c r="G51" s="15">
        <f t="shared" si="4"/>
        <v>-1</v>
      </c>
      <c r="H51" s="15">
        <f t="shared" si="4"/>
        <v>-2</v>
      </c>
      <c r="I51" s="15">
        <v>472</v>
      </c>
      <c r="J51" s="15">
        <v>447</v>
      </c>
      <c r="K51" s="15">
        <f t="shared" si="2"/>
        <v>919</v>
      </c>
      <c r="L51" s="9"/>
    </row>
    <row r="52" spans="1:12" ht="15.9" customHeight="1">
      <c r="A52" s="14" t="s">
        <v>58</v>
      </c>
      <c r="B52" s="15">
        <v>154</v>
      </c>
      <c r="C52" s="15">
        <f t="shared" si="3"/>
        <v>1</v>
      </c>
      <c r="D52" s="15">
        <v>155</v>
      </c>
      <c r="E52" s="15">
        <v>149</v>
      </c>
      <c r="F52" s="15">
        <v>100</v>
      </c>
      <c r="G52" s="15">
        <f t="shared" ref="G52:H63" si="5">(I52-E52)</f>
        <v>1</v>
      </c>
      <c r="H52" s="15">
        <f t="shared" si="5"/>
        <v>0</v>
      </c>
      <c r="I52" s="15">
        <v>150</v>
      </c>
      <c r="J52" s="15">
        <v>100</v>
      </c>
      <c r="K52" s="15">
        <f t="shared" si="2"/>
        <v>250</v>
      </c>
      <c r="L52" s="9"/>
    </row>
    <row r="53" spans="1:12" ht="15.9" customHeight="1">
      <c r="A53" s="14" t="s">
        <v>59</v>
      </c>
      <c r="B53" s="15">
        <v>112</v>
      </c>
      <c r="C53" s="15">
        <f t="shared" si="3"/>
        <v>0</v>
      </c>
      <c r="D53" s="15">
        <v>112</v>
      </c>
      <c r="E53" s="15">
        <v>127</v>
      </c>
      <c r="F53" s="15">
        <v>123</v>
      </c>
      <c r="G53" s="15">
        <f>(I53-E53)</f>
        <v>0</v>
      </c>
      <c r="H53" s="15">
        <f t="shared" si="5"/>
        <v>0</v>
      </c>
      <c r="I53" s="15">
        <v>127</v>
      </c>
      <c r="J53" s="15">
        <v>123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205</v>
      </c>
      <c r="F54" s="15">
        <v>220</v>
      </c>
      <c r="G54" s="15">
        <f t="shared" si="5"/>
        <v>-1</v>
      </c>
      <c r="H54" s="15">
        <f t="shared" si="5"/>
        <v>0</v>
      </c>
      <c r="I54" s="15">
        <v>204</v>
      </c>
      <c r="J54" s="15">
        <v>220</v>
      </c>
      <c r="K54" s="15">
        <f t="shared" si="2"/>
        <v>424</v>
      </c>
      <c r="L54" s="9"/>
    </row>
    <row r="55" spans="1:12" ht="15.9" customHeight="1">
      <c r="A55" s="14" t="s">
        <v>61</v>
      </c>
      <c r="B55" s="15">
        <v>78</v>
      </c>
      <c r="C55" s="15">
        <f t="shared" si="3"/>
        <v>-4</v>
      </c>
      <c r="D55" s="15">
        <v>74</v>
      </c>
      <c r="E55" s="15">
        <v>88</v>
      </c>
      <c r="F55" s="15">
        <v>87</v>
      </c>
      <c r="G55" s="15">
        <f t="shared" si="5"/>
        <v>-4</v>
      </c>
      <c r="H55" s="15">
        <f t="shared" si="5"/>
        <v>0</v>
      </c>
      <c r="I55" s="15">
        <v>84</v>
      </c>
      <c r="J55" s="15">
        <v>87</v>
      </c>
      <c r="K55" s="15">
        <f t="shared" si="2"/>
        <v>171</v>
      </c>
      <c r="L55" s="9"/>
    </row>
    <row r="56" spans="1:12" ht="15.9" customHeight="1">
      <c r="A56" s="14" t="s">
        <v>62</v>
      </c>
      <c r="B56" s="15">
        <v>46</v>
      </c>
      <c r="C56" s="15">
        <f t="shared" si="3"/>
        <v>0</v>
      </c>
      <c r="D56" s="15">
        <v>46</v>
      </c>
      <c r="E56" s="15">
        <v>58</v>
      </c>
      <c r="F56" s="15">
        <v>62</v>
      </c>
      <c r="G56" s="15">
        <f t="shared" si="5"/>
        <v>0</v>
      </c>
      <c r="H56" s="15">
        <f t="shared" si="5"/>
        <v>0</v>
      </c>
      <c r="I56" s="15">
        <v>58</v>
      </c>
      <c r="J56" s="15">
        <v>62</v>
      </c>
      <c r="K56" s="15">
        <f t="shared" si="2"/>
        <v>120</v>
      </c>
      <c r="L56" s="9"/>
    </row>
    <row r="57" spans="1:12" ht="15.9" customHeight="1">
      <c r="A57" s="14" t="s">
        <v>63</v>
      </c>
      <c r="B57" s="15">
        <v>1554</v>
      </c>
      <c r="C57" s="15">
        <f t="shared" si="3"/>
        <v>2</v>
      </c>
      <c r="D57" s="15">
        <v>1556</v>
      </c>
      <c r="E57" s="15">
        <v>1750</v>
      </c>
      <c r="F57" s="15">
        <v>1731</v>
      </c>
      <c r="G57" s="15">
        <f t="shared" si="5"/>
        <v>2</v>
      </c>
      <c r="H57" s="15">
        <f t="shared" si="5"/>
        <v>2</v>
      </c>
      <c r="I57" s="15">
        <v>1752</v>
      </c>
      <c r="J57" s="15">
        <v>1733</v>
      </c>
      <c r="K57" s="15">
        <f t="shared" si="2"/>
        <v>3485</v>
      </c>
      <c r="L57" s="9"/>
    </row>
    <row r="58" spans="1:12" ht="15.9" customHeight="1">
      <c r="A58" s="16" t="s">
        <v>64</v>
      </c>
      <c r="B58" s="17">
        <f>SUM(B51:B57)</f>
        <v>2578</v>
      </c>
      <c r="C58" s="17">
        <f t="shared" si="3"/>
        <v>-3</v>
      </c>
      <c r="D58" s="17">
        <f>SUM(D51:D57)</f>
        <v>2575</v>
      </c>
      <c r="E58" s="17">
        <f>SUM(E51:E57)</f>
        <v>2850</v>
      </c>
      <c r="F58" s="17">
        <f>SUM(F51:F57)</f>
        <v>2772</v>
      </c>
      <c r="G58" s="17">
        <f t="shared" si="5"/>
        <v>-3</v>
      </c>
      <c r="H58" s="17">
        <f t="shared" si="5"/>
        <v>0</v>
      </c>
      <c r="I58" s="17">
        <f>SUM(I51:I57)</f>
        <v>2847</v>
      </c>
      <c r="J58" s="17">
        <f>SUM(J51:J57)</f>
        <v>2772</v>
      </c>
      <c r="K58" s="17">
        <f t="shared" si="2"/>
        <v>5619</v>
      </c>
      <c r="L58" s="9"/>
    </row>
    <row r="59" spans="1:12" ht="15.9" customHeight="1">
      <c r="A59" s="16" t="s">
        <v>65</v>
      </c>
      <c r="B59" s="17">
        <f>(B20+B50+B58)</f>
        <v>24950</v>
      </c>
      <c r="C59" s="17">
        <f t="shared" si="3"/>
        <v>32</v>
      </c>
      <c r="D59" s="17">
        <f>(D20+D50+D58)</f>
        <v>24982</v>
      </c>
      <c r="E59" s="17">
        <f>(E20+E50+E58)</f>
        <v>27730</v>
      </c>
      <c r="F59" s="17">
        <f>(F20+F50+F58)</f>
        <v>26913</v>
      </c>
      <c r="G59" s="17">
        <f t="shared" si="5"/>
        <v>18</v>
      </c>
      <c r="H59" s="17">
        <f t="shared" si="5"/>
        <v>-2</v>
      </c>
      <c r="I59" s="17">
        <f>(I20+I50+I58)</f>
        <v>27748</v>
      </c>
      <c r="J59" s="17">
        <f>(J20+J50+J58)</f>
        <v>26911</v>
      </c>
      <c r="K59" s="17">
        <f t="shared" si="2"/>
        <v>54659</v>
      </c>
      <c r="L59" s="9"/>
    </row>
    <row r="60" spans="1:12" ht="15.9" customHeight="1">
      <c r="A60" s="14" t="s">
        <v>66</v>
      </c>
      <c r="B60" s="15">
        <v>108</v>
      </c>
      <c r="C60" s="15">
        <f t="shared" si="3"/>
        <v>0</v>
      </c>
      <c r="D60" s="15">
        <v>108</v>
      </c>
      <c r="E60" s="15">
        <v>121</v>
      </c>
      <c r="F60" s="15">
        <v>137</v>
      </c>
      <c r="G60" s="15">
        <f t="shared" si="5"/>
        <v>0</v>
      </c>
      <c r="H60" s="15">
        <f t="shared" si="5"/>
        <v>0</v>
      </c>
      <c r="I60" s="15">
        <v>121</v>
      </c>
      <c r="J60" s="15">
        <v>137</v>
      </c>
      <c r="K60" s="15">
        <f t="shared" si="2"/>
        <v>258</v>
      </c>
      <c r="L60" s="9"/>
    </row>
    <row r="61" spans="1:12" ht="15.9" customHeight="1">
      <c r="A61" s="14" t="s">
        <v>67</v>
      </c>
      <c r="B61" s="15">
        <v>122</v>
      </c>
      <c r="C61" s="15">
        <f t="shared" si="3"/>
        <v>-1</v>
      </c>
      <c r="D61" s="15">
        <v>121</v>
      </c>
      <c r="E61" s="15">
        <v>124</v>
      </c>
      <c r="F61" s="15">
        <v>136</v>
      </c>
      <c r="G61" s="15">
        <f t="shared" si="5"/>
        <v>0</v>
      </c>
      <c r="H61" s="15">
        <f t="shared" si="5"/>
        <v>-2</v>
      </c>
      <c r="I61" s="15">
        <v>124</v>
      </c>
      <c r="J61" s="15">
        <v>134</v>
      </c>
      <c r="K61" s="15">
        <f t="shared" si="2"/>
        <v>258</v>
      </c>
      <c r="L61" s="9"/>
    </row>
    <row r="62" spans="1:12" ht="15.9" customHeight="1">
      <c r="A62" s="14" t="s">
        <v>68</v>
      </c>
      <c r="B62" s="15">
        <v>201</v>
      </c>
      <c r="C62" s="15">
        <f t="shared" si="3"/>
        <v>0</v>
      </c>
      <c r="D62" s="15">
        <v>201</v>
      </c>
      <c r="E62" s="15">
        <v>207</v>
      </c>
      <c r="F62" s="15">
        <v>206</v>
      </c>
      <c r="G62" s="15">
        <f t="shared" si="5"/>
        <v>-1</v>
      </c>
      <c r="H62" s="15">
        <f t="shared" si="5"/>
        <v>-1</v>
      </c>
      <c r="I62" s="15">
        <v>206</v>
      </c>
      <c r="J62" s="15">
        <v>205</v>
      </c>
      <c r="K62" s="15">
        <f t="shared" si="2"/>
        <v>411</v>
      </c>
      <c r="L62" s="9"/>
    </row>
    <row r="63" spans="1:12" ht="15.9" customHeight="1">
      <c r="A63" s="14" t="s">
        <v>69</v>
      </c>
      <c r="B63" s="15">
        <v>408</v>
      </c>
      <c r="C63" s="15">
        <f t="shared" si="3"/>
        <v>-2</v>
      </c>
      <c r="D63" s="15">
        <v>406</v>
      </c>
      <c r="E63" s="15">
        <v>393</v>
      </c>
      <c r="F63" s="15">
        <v>416</v>
      </c>
      <c r="G63" s="15">
        <f t="shared" si="5"/>
        <v>-2</v>
      </c>
      <c r="H63" s="15">
        <f t="shared" si="5"/>
        <v>-2</v>
      </c>
      <c r="I63" s="15">
        <v>391</v>
      </c>
      <c r="J63" s="15">
        <v>414</v>
      </c>
      <c r="K63" s="15">
        <f t="shared" si="2"/>
        <v>805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288</v>
      </c>
      <c r="G65" s="15">
        <f t="shared" ref="G65:H80" si="6">(I65-E65)</f>
        <v>0</v>
      </c>
      <c r="H65" s="15">
        <f t="shared" si="6"/>
        <v>-1</v>
      </c>
      <c r="I65" s="15">
        <v>303</v>
      </c>
      <c r="J65" s="15">
        <v>287</v>
      </c>
      <c r="K65" s="15">
        <f t="shared" si="2"/>
        <v>590</v>
      </c>
      <c r="L65" s="9"/>
    </row>
    <row r="66" spans="1:12" ht="15.9" customHeight="1">
      <c r="A66" s="14" t="s">
        <v>72</v>
      </c>
      <c r="B66" s="15">
        <v>81</v>
      </c>
      <c r="C66" s="15">
        <f t="shared" si="3"/>
        <v>0</v>
      </c>
      <c r="D66" s="15">
        <v>81</v>
      </c>
      <c r="E66" s="15">
        <v>84</v>
      </c>
      <c r="F66" s="15">
        <v>71</v>
      </c>
      <c r="G66" s="15">
        <f t="shared" si="6"/>
        <v>0</v>
      </c>
      <c r="H66" s="15">
        <f t="shared" si="6"/>
        <v>-1</v>
      </c>
      <c r="I66" s="15">
        <v>84</v>
      </c>
      <c r="J66" s="15">
        <v>70</v>
      </c>
      <c r="K66" s="15">
        <f t="shared" si="2"/>
        <v>154</v>
      </c>
      <c r="L66" s="9"/>
    </row>
    <row r="67" spans="1:12" ht="15.9" customHeight="1">
      <c r="A67" s="14" t="s">
        <v>73</v>
      </c>
      <c r="B67" s="15">
        <v>551</v>
      </c>
      <c r="C67" s="15">
        <f t="shared" si="3"/>
        <v>-2</v>
      </c>
      <c r="D67" s="15">
        <v>549</v>
      </c>
      <c r="E67" s="15">
        <v>545</v>
      </c>
      <c r="F67" s="15">
        <v>567</v>
      </c>
      <c r="G67" s="15">
        <f t="shared" si="6"/>
        <v>-2</v>
      </c>
      <c r="H67" s="15">
        <f t="shared" si="6"/>
        <v>-3</v>
      </c>
      <c r="I67" s="15">
        <v>543</v>
      </c>
      <c r="J67" s="15">
        <v>564</v>
      </c>
      <c r="K67" s="15">
        <f t="shared" si="2"/>
        <v>1107</v>
      </c>
      <c r="L67" s="9"/>
    </row>
    <row r="68" spans="1:12" ht="15.9" customHeight="1">
      <c r="A68" s="14" t="s">
        <v>74</v>
      </c>
      <c r="B68" s="15">
        <v>495</v>
      </c>
      <c r="C68" s="15">
        <f t="shared" si="3"/>
        <v>0</v>
      </c>
      <c r="D68" s="15">
        <v>495</v>
      </c>
      <c r="E68" s="15">
        <v>517</v>
      </c>
      <c r="F68" s="15">
        <v>479</v>
      </c>
      <c r="G68" s="15">
        <f t="shared" si="6"/>
        <v>-2</v>
      </c>
      <c r="H68" s="15">
        <f t="shared" si="6"/>
        <v>0</v>
      </c>
      <c r="I68" s="15">
        <v>515</v>
      </c>
      <c r="J68" s="15">
        <v>479</v>
      </c>
      <c r="K68" s="15">
        <f t="shared" si="2"/>
        <v>994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61</v>
      </c>
      <c r="F69" s="15">
        <v>56</v>
      </c>
      <c r="G69" s="15">
        <f t="shared" si="6"/>
        <v>0</v>
      </c>
      <c r="H69" s="15">
        <f t="shared" si="6"/>
        <v>0</v>
      </c>
      <c r="I69" s="15">
        <v>61</v>
      </c>
      <c r="J69" s="15">
        <v>56</v>
      </c>
      <c r="K69" s="15">
        <f t="shared" si="2"/>
        <v>117</v>
      </c>
      <c r="L69" s="9"/>
    </row>
    <row r="70" spans="1:12" ht="15.9" customHeight="1">
      <c r="A70" s="14" t="s">
        <v>76</v>
      </c>
      <c r="B70" s="15">
        <v>132</v>
      </c>
      <c r="C70" s="15">
        <f t="shared" si="3"/>
        <v>-1</v>
      </c>
      <c r="D70" s="15">
        <v>131</v>
      </c>
      <c r="E70" s="15">
        <v>137</v>
      </c>
      <c r="F70" s="15">
        <v>152</v>
      </c>
      <c r="G70" s="15">
        <f t="shared" si="6"/>
        <v>-3</v>
      </c>
      <c r="H70" s="15">
        <f t="shared" si="6"/>
        <v>-2</v>
      </c>
      <c r="I70" s="15">
        <v>134</v>
      </c>
      <c r="J70" s="15">
        <v>150</v>
      </c>
      <c r="K70" s="15">
        <f t="shared" ref="K70:K97" si="7">I70+J70</f>
        <v>284</v>
      </c>
      <c r="L70" s="9"/>
    </row>
    <row r="71" spans="1:12" ht="15.9" customHeight="1">
      <c r="A71" s="16" t="s">
        <v>77</v>
      </c>
      <c r="B71" s="17">
        <f>SUM(B60:B70)</f>
        <v>2440</v>
      </c>
      <c r="C71" s="17">
        <f t="shared" si="3"/>
        <v>-6</v>
      </c>
      <c r="D71" s="17">
        <f>SUM(D60:D70)</f>
        <v>2434</v>
      </c>
      <c r="E71" s="17">
        <f>SUM(E60:E70)</f>
        <v>2492</v>
      </c>
      <c r="F71" s="17">
        <f>SUM(F60:F70)</f>
        <v>2508</v>
      </c>
      <c r="G71" s="17">
        <f t="shared" si="6"/>
        <v>-10</v>
      </c>
      <c r="H71" s="17">
        <f t="shared" si="6"/>
        <v>-12</v>
      </c>
      <c r="I71" s="17">
        <f>SUM(I60:I70)</f>
        <v>2482</v>
      </c>
      <c r="J71" s="17">
        <f>SUM(J60:J70)</f>
        <v>2496</v>
      </c>
      <c r="K71" s="17">
        <f t="shared" si="7"/>
        <v>4978</v>
      </c>
      <c r="L71" s="9"/>
    </row>
    <row r="72" spans="1:12" ht="15.9" customHeight="1">
      <c r="A72" s="14" t="s">
        <v>78</v>
      </c>
      <c r="B72" s="15">
        <v>179</v>
      </c>
      <c r="C72" s="15">
        <f t="shared" si="3"/>
        <v>1</v>
      </c>
      <c r="D72" s="15">
        <v>180</v>
      </c>
      <c r="E72" s="15">
        <v>195</v>
      </c>
      <c r="F72" s="15">
        <v>195</v>
      </c>
      <c r="G72" s="15">
        <f t="shared" si="6"/>
        <v>1</v>
      </c>
      <c r="H72" s="15">
        <f t="shared" si="6"/>
        <v>2</v>
      </c>
      <c r="I72" s="15">
        <v>196</v>
      </c>
      <c r="J72" s="15">
        <v>197</v>
      </c>
      <c r="K72" s="15">
        <f t="shared" si="7"/>
        <v>393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1333</v>
      </c>
      <c r="C75" s="15">
        <f t="shared" si="3"/>
        <v>-3</v>
      </c>
      <c r="D75" s="15">
        <v>1330</v>
      </c>
      <c r="E75" s="15">
        <v>1480</v>
      </c>
      <c r="F75" s="15">
        <v>1491</v>
      </c>
      <c r="G75" s="15">
        <f t="shared" si="6"/>
        <v>-4</v>
      </c>
      <c r="H75" s="15">
        <f t="shared" si="6"/>
        <v>0</v>
      </c>
      <c r="I75" s="15">
        <v>1476</v>
      </c>
      <c r="J75" s="15">
        <v>1491</v>
      </c>
      <c r="K75" s="15">
        <f t="shared" si="7"/>
        <v>2967</v>
      </c>
      <c r="L75" s="9"/>
    </row>
    <row r="76" spans="1:12" ht="15.9" customHeight="1">
      <c r="A76" s="14" t="s">
        <v>82</v>
      </c>
      <c r="B76" s="15">
        <v>60</v>
      </c>
      <c r="C76" s="15">
        <f t="shared" si="3"/>
        <v>0</v>
      </c>
      <c r="D76" s="15">
        <v>60</v>
      </c>
      <c r="E76" s="15">
        <v>80</v>
      </c>
      <c r="F76" s="15">
        <v>73</v>
      </c>
      <c r="G76" s="15">
        <f t="shared" si="6"/>
        <v>0</v>
      </c>
      <c r="H76" s="15">
        <f t="shared" si="6"/>
        <v>0</v>
      </c>
      <c r="I76" s="15">
        <v>80</v>
      </c>
      <c r="J76" s="15">
        <v>73</v>
      </c>
      <c r="K76" s="15">
        <f t="shared" si="7"/>
        <v>153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34</v>
      </c>
      <c r="C81" s="15">
        <f t="shared" si="3"/>
        <v>0</v>
      </c>
      <c r="D81" s="15">
        <v>34</v>
      </c>
      <c r="E81" s="15">
        <v>21</v>
      </c>
      <c r="F81" s="15">
        <v>18</v>
      </c>
      <c r="G81" s="15">
        <f t="shared" ref="G81:H97" si="8">(I81-E81)</f>
        <v>0</v>
      </c>
      <c r="H81" s="15">
        <f t="shared" si="8"/>
        <v>0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1685</v>
      </c>
      <c r="C82" s="17">
        <f t="shared" si="3"/>
        <v>-2</v>
      </c>
      <c r="D82" s="17">
        <f>SUM(D72:D81)</f>
        <v>1683</v>
      </c>
      <c r="E82" s="17">
        <f>SUM(E72:E81)</f>
        <v>1871</v>
      </c>
      <c r="F82" s="17">
        <f>SUM(F72:F81)</f>
        <v>1863</v>
      </c>
      <c r="G82" s="17">
        <f t="shared" si="8"/>
        <v>-3</v>
      </c>
      <c r="H82" s="17">
        <f t="shared" si="8"/>
        <v>2</v>
      </c>
      <c r="I82" s="17">
        <f>SUM(I72:I81)</f>
        <v>1868</v>
      </c>
      <c r="J82" s="17">
        <f>SUM(J72:J81)</f>
        <v>1865</v>
      </c>
      <c r="K82" s="17">
        <f t="shared" si="7"/>
        <v>3733</v>
      </c>
      <c r="L82" s="9"/>
    </row>
    <row r="83" spans="1:12" ht="15.9" customHeight="1">
      <c r="A83" s="14" t="s">
        <v>89</v>
      </c>
      <c r="B83" s="15">
        <v>33</v>
      </c>
      <c r="C83" s="15">
        <f t="shared" si="3"/>
        <v>0</v>
      </c>
      <c r="D83" s="15">
        <v>33</v>
      </c>
      <c r="E83" s="15">
        <v>32</v>
      </c>
      <c r="F83" s="15">
        <v>35</v>
      </c>
      <c r="G83" s="15">
        <f t="shared" si="8"/>
        <v>0</v>
      </c>
      <c r="H83" s="15">
        <f t="shared" si="8"/>
        <v>0</v>
      </c>
      <c r="I83" s="15">
        <v>32</v>
      </c>
      <c r="J83" s="15">
        <v>35</v>
      </c>
      <c r="K83" s="15">
        <f t="shared" si="7"/>
        <v>67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0</v>
      </c>
      <c r="D84" s="15">
        <v>66</v>
      </c>
      <c r="E84" s="15">
        <v>74</v>
      </c>
      <c r="F84" s="15">
        <v>74</v>
      </c>
      <c r="G84" s="15">
        <f t="shared" si="8"/>
        <v>0</v>
      </c>
      <c r="H84" s="15">
        <f t="shared" si="8"/>
        <v>0</v>
      </c>
      <c r="I84" s="15">
        <v>74</v>
      </c>
      <c r="J84" s="15">
        <v>74</v>
      </c>
      <c r="K84" s="15">
        <f t="shared" si="7"/>
        <v>148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61</v>
      </c>
      <c r="C86" s="15">
        <f t="shared" si="9"/>
        <v>0</v>
      </c>
      <c r="D86" s="15">
        <v>61</v>
      </c>
      <c r="E86" s="15">
        <v>67</v>
      </c>
      <c r="F86" s="15">
        <v>75</v>
      </c>
      <c r="G86" s="15">
        <f t="shared" si="8"/>
        <v>0</v>
      </c>
      <c r="H86" s="15">
        <f t="shared" si="8"/>
        <v>0</v>
      </c>
      <c r="I86" s="15">
        <v>67</v>
      </c>
      <c r="J86" s="15">
        <v>75</v>
      </c>
      <c r="K86" s="15">
        <f t="shared" si="7"/>
        <v>142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156</v>
      </c>
      <c r="C88" s="15">
        <f t="shared" si="9"/>
        <v>0</v>
      </c>
      <c r="D88" s="15">
        <v>156</v>
      </c>
      <c r="E88" s="15">
        <v>174</v>
      </c>
      <c r="F88" s="15">
        <v>159</v>
      </c>
      <c r="G88" s="15">
        <f t="shared" si="8"/>
        <v>0</v>
      </c>
      <c r="H88" s="15">
        <f t="shared" si="8"/>
        <v>0</v>
      </c>
      <c r="I88" s="15">
        <v>174</v>
      </c>
      <c r="J88" s="15">
        <v>159</v>
      </c>
      <c r="K88" s="15">
        <f t="shared" si="7"/>
        <v>333</v>
      </c>
      <c r="L88" s="9"/>
    </row>
    <row r="89" spans="1:12" ht="15.9" customHeight="1">
      <c r="A89" s="14" t="s">
        <v>95</v>
      </c>
      <c r="B89" s="15">
        <v>91</v>
      </c>
      <c r="C89" s="15">
        <f t="shared" si="9"/>
        <v>1</v>
      </c>
      <c r="D89" s="15">
        <v>92</v>
      </c>
      <c r="E89" s="15">
        <v>97</v>
      </c>
      <c r="F89" s="15">
        <v>98</v>
      </c>
      <c r="G89" s="15">
        <f t="shared" si="8"/>
        <v>-1</v>
      </c>
      <c r="H89" s="15">
        <f t="shared" si="8"/>
        <v>0</v>
      </c>
      <c r="I89" s="15">
        <v>96</v>
      </c>
      <c r="J89" s="15">
        <v>98</v>
      </c>
      <c r="K89" s="15">
        <f t="shared" si="7"/>
        <v>194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0</v>
      </c>
      <c r="D90" s="15">
        <v>24</v>
      </c>
      <c r="E90" s="15">
        <v>25</v>
      </c>
      <c r="F90" s="15">
        <v>22</v>
      </c>
      <c r="G90" s="15">
        <f t="shared" si="8"/>
        <v>0</v>
      </c>
      <c r="H90" s="15">
        <f t="shared" si="8"/>
        <v>0</v>
      </c>
      <c r="I90" s="15">
        <v>25</v>
      </c>
      <c r="J90" s="15">
        <v>22</v>
      </c>
      <c r="K90" s="15">
        <f t="shared" si="7"/>
        <v>47</v>
      </c>
      <c r="L90" s="9"/>
    </row>
    <row r="91" spans="1:12" ht="15.9" customHeight="1">
      <c r="A91" s="14" t="s">
        <v>97</v>
      </c>
      <c r="B91" s="15">
        <v>50</v>
      </c>
      <c r="C91" s="15">
        <f t="shared" si="9"/>
        <v>0</v>
      </c>
      <c r="D91" s="15">
        <v>50</v>
      </c>
      <c r="E91" s="15">
        <v>66</v>
      </c>
      <c r="F91" s="15">
        <v>48</v>
      </c>
      <c r="G91" s="15">
        <f t="shared" si="8"/>
        <v>0</v>
      </c>
      <c r="H91" s="15">
        <f t="shared" si="8"/>
        <v>0</v>
      </c>
      <c r="I91" s="15">
        <v>66</v>
      </c>
      <c r="J91" s="15">
        <v>48</v>
      </c>
      <c r="K91" s="15">
        <f t="shared" si="7"/>
        <v>114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36</v>
      </c>
      <c r="F92" s="15">
        <v>23</v>
      </c>
      <c r="G92" s="15">
        <f t="shared" si="8"/>
        <v>0</v>
      </c>
      <c r="H92" s="15">
        <f t="shared" si="8"/>
        <v>-1</v>
      </c>
      <c r="I92" s="15">
        <v>36</v>
      </c>
      <c r="J92" s="15">
        <v>22</v>
      </c>
      <c r="K92" s="15">
        <f t="shared" si="7"/>
        <v>58</v>
      </c>
      <c r="L92" s="9"/>
    </row>
    <row r="93" spans="1:12" ht="15.9" customHeight="1">
      <c r="A93" s="16" t="s">
        <v>99</v>
      </c>
      <c r="B93" s="17">
        <f>SUM(B83:B92)</f>
        <v>568</v>
      </c>
      <c r="C93" s="17">
        <f t="shared" si="9"/>
        <v>1</v>
      </c>
      <c r="D93" s="17">
        <f>SUM(D83:D92)</f>
        <v>569</v>
      </c>
      <c r="E93" s="17">
        <f>SUM(E83:E92)</f>
        <v>638</v>
      </c>
      <c r="F93" s="17">
        <f>SUM(F83:F92)</f>
        <v>591</v>
      </c>
      <c r="G93" s="17">
        <f t="shared" si="8"/>
        <v>-1</v>
      </c>
      <c r="H93" s="17">
        <f t="shared" si="8"/>
        <v>-1</v>
      </c>
      <c r="I93" s="17">
        <f>SUM(I83:I92)</f>
        <v>637</v>
      </c>
      <c r="J93" s="17">
        <f>SUM(J83:J92)</f>
        <v>590</v>
      </c>
      <c r="K93" s="17">
        <f t="shared" si="7"/>
        <v>1227</v>
      </c>
      <c r="L93" s="9"/>
    </row>
    <row r="94" spans="1:12" ht="15.9" customHeight="1">
      <c r="A94" s="16" t="s">
        <v>100</v>
      </c>
      <c r="B94" s="17">
        <f>(B71+B82+B93)</f>
        <v>4693</v>
      </c>
      <c r="C94" s="17">
        <f t="shared" si="9"/>
        <v>-7</v>
      </c>
      <c r="D94" s="17">
        <f>(D71+D82+D93)</f>
        <v>4686</v>
      </c>
      <c r="E94" s="17">
        <f>(E71+E82+E93)</f>
        <v>5001</v>
      </c>
      <c r="F94" s="17">
        <f>(F71+F82+F93)</f>
        <v>4962</v>
      </c>
      <c r="G94" s="17">
        <f t="shared" si="8"/>
        <v>-14</v>
      </c>
      <c r="H94" s="17">
        <f t="shared" si="8"/>
        <v>-11</v>
      </c>
      <c r="I94" s="17">
        <f>(I71+I82+I93)</f>
        <v>4987</v>
      </c>
      <c r="J94" s="17">
        <f>(J71+J82+J93)</f>
        <v>4951</v>
      </c>
      <c r="K94" s="17">
        <f t="shared" si="7"/>
        <v>9938</v>
      </c>
      <c r="L94" s="9"/>
    </row>
    <row r="95" spans="1:12" ht="15.9" customHeight="1">
      <c r="A95" s="16" t="s">
        <v>101</v>
      </c>
      <c r="B95" s="17">
        <f>(B59+B94)</f>
        <v>29643</v>
      </c>
      <c r="C95" s="17">
        <f>(D95-B95)</f>
        <v>25</v>
      </c>
      <c r="D95" s="17">
        <f>(D59+D94)</f>
        <v>29668</v>
      </c>
      <c r="E95" s="17">
        <f>(E59+E94)</f>
        <v>32731</v>
      </c>
      <c r="F95" s="17">
        <f>(F59+F94)</f>
        <v>31875</v>
      </c>
      <c r="G95" s="17">
        <f t="shared" si="8"/>
        <v>4</v>
      </c>
      <c r="H95" s="17">
        <f t="shared" si="8"/>
        <v>-13</v>
      </c>
      <c r="I95" s="17">
        <f>(I59+I94)</f>
        <v>32735</v>
      </c>
      <c r="J95" s="17">
        <f>(J59+J94)</f>
        <v>31862</v>
      </c>
      <c r="K95" s="17">
        <f t="shared" si="7"/>
        <v>64597</v>
      </c>
      <c r="L95" s="9"/>
    </row>
    <row r="96" spans="1:12" ht="15.9" customHeight="1">
      <c r="A96" s="18" t="s">
        <v>102</v>
      </c>
      <c r="B96" s="15">
        <v>735</v>
      </c>
      <c r="C96" s="15">
        <f>(D96-B96)</f>
        <v>5</v>
      </c>
      <c r="D96" s="15">
        <v>740</v>
      </c>
      <c r="E96" s="15">
        <v>666</v>
      </c>
      <c r="F96" s="15">
        <v>571</v>
      </c>
      <c r="G96" s="15">
        <f t="shared" si="8"/>
        <v>14</v>
      </c>
      <c r="H96" s="15">
        <f t="shared" si="8"/>
        <v>-2</v>
      </c>
      <c r="I96" s="15">
        <v>680</v>
      </c>
      <c r="J96" s="15">
        <v>569</v>
      </c>
      <c r="K96" s="15">
        <f t="shared" si="7"/>
        <v>1249</v>
      </c>
      <c r="L96" s="9"/>
    </row>
    <row r="97" spans="1:12" ht="15.9" customHeight="1">
      <c r="A97" s="18" t="s">
        <v>103</v>
      </c>
      <c r="B97" s="15">
        <v>134</v>
      </c>
      <c r="C97" s="15">
        <f>(D97-B97)</f>
        <v>1</v>
      </c>
      <c r="D97" s="15">
        <v>135</v>
      </c>
      <c r="E97" s="15">
        <v>137</v>
      </c>
      <c r="F97" s="15">
        <v>66</v>
      </c>
      <c r="G97" s="15">
        <f t="shared" si="8"/>
        <v>2</v>
      </c>
      <c r="H97" s="15">
        <f t="shared" si="8"/>
        <v>-3</v>
      </c>
      <c r="I97" s="15">
        <v>139</v>
      </c>
      <c r="J97" s="15">
        <v>63</v>
      </c>
      <c r="K97" s="15">
        <f t="shared" si="7"/>
        <v>202</v>
      </c>
      <c r="L97" s="9"/>
    </row>
    <row r="98" spans="1:12" ht="15.9" customHeight="1">
      <c r="A98" s="19" t="s">
        <v>104</v>
      </c>
      <c r="B98" s="20">
        <f>SUM(B96:B97)</f>
        <v>869</v>
      </c>
      <c r="C98" s="20">
        <f>(D98-B98)</f>
        <v>6</v>
      </c>
      <c r="D98" s="20">
        <f>SUM(D96:D97)</f>
        <v>875</v>
      </c>
      <c r="E98" s="20">
        <f>SUM(E96:E97)</f>
        <v>803</v>
      </c>
      <c r="F98" s="20">
        <f>SUM(F96:F97)</f>
        <v>637</v>
      </c>
      <c r="G98" s="20">
        <f>(I98-E98)</f>
        <v>16</v>
      </c>
      <c r="H98" s="20">
        <f t="shared" ref="G98:H101" si="10">(J98-F98)</f>
        <v>-5</v>
      </c>
      <c r="I98" s="20">
        <f>SUM(I96:I97)</f>
        <v>819</v>
      </c>
      <c r="J98" s="20">
        <f>SUM(J96:J97)</f>
        <v>632</v>
      </c>
      <c r="K98" s="20">
        <f>I98+J98</f>
        <v>1451</v>
      </c>
      <c r="L98" s="9"/>
    </row>
    <row r="99" spans="1:12" ht="15.9" customHeight="1">
      <c r="A99" s="16" t="s">
        <v>105</v>
      </c>
      <c r="B99" s="17">
        <f>(B95+B98)</f>
        <v>30512</v>
      </c>
      <c r="C99" s="17">
        <f>(D99-B99)</f>
        <v>31</v>
      </c>
      <c r="D99" s="17">
        <f>(D95+D98)</f>
        <v>30543</v>
      </c>
      <c r="E99" s="17">
        <f>(E95+E98)</f>
        <v>33534</v>
      </c>
      <c r="F99" s="17">
        <f>(F95+F98)</f>
        <v>32512</v>
      </c>
      <c r="G99" s="17">
        <f>(I99-E99)</f>
        <v>20</v>
      </c>
      <c r="H99" s="17">
        <f t="shared" si="10"/>
        <v>-18</v>
      </c>
      <c r="I99" s="17">
        <f>(I95+I98)</f>
        <v>33554</v>
      </c>
      <c r="J99" s="17">
        <f>(J95+J98)</f>
        <v>32494</v>
      </c>
      <c r="K99" s="17">
        <f>I99+J99</f>
        <v>66048</v>
      </c>
      <c r="L99" s="9"/>
    </row>
    <row r="100" spans="1:12" ht="15.9" customHeight="1">
      <c r="A100" s="14" t="s">
        <v>106</v>
      </c>
      <c r="B100" s="15">
        <f>(B59+B96)</f>
        <v>25685</v>
      </c>
      <c r="C100" s="15">
        <f t="shared" ref="C100:C101" si="11">(D100-B100)</f>
        <v>37</v>
      </c>
      <c r="D100" s="15">
        <f>(D59+D96)</f>
        <v>25722</v>
      </c>
      <c r="E100" s="15">
        <f>(E59+E96)</f>
        <v>28396</v>
      </c>
      <c r="F100" s="15">
        <f>(F59+F96)</f>
        <v>27484</v>
      </c>
      <c r="G100" s="15">
        <f t="shared" si="10"/>
        <v>32</v>
      </c>
      <c r="H100" s="15">
        <f t="shared" si="10"/>
        <v>-4</v>
      </c>
      <c r="I100" s="15">
        <f>(I59+I96)</f>
        <v>28428</v>
      </c>
      <c r="J100" s="15">
        <f>(J59+J96)</f>
        <v>27480</v>
      </c>
      <c r="K100" s="15">
        <f t="shared" ref="K100:K101" si="12">I100+J100</f>
        <v>55908</v>
      </c>
      <c r="L100" s="9"/>
    </row>
    <row r="101" spans="1:12" ht="15.9" customHeight="1">
      <c r="A101" s="14" t="s">
        <v>107</v>
      </c>
      <c r="B101" s="15">
        <f>(B94+B97)</f>
        <v>4827</v>
      </c>
      <c r="C101" s="15">
        <f t="shared" si="11"/>
        <v>-6</v>
      </c>
      <c r="D101" s="15">
        <f>(D94+D97)</f>
        <v>4821</v>
      </c>
      <c r="E101" s="15">
        <f>(E94+E97)</f>
        <v>5138</v>
      </c>
      <c r="F101" s="15">
        <f>(F94+F97)</f>
        <v>5028</v>
      </c>
      <c r="G101" s="15">
        <f>(I101-E101)</f>
        <v>-12</v>
      </c>
      <c r="H101" s="15">
        <f t="shared" si="10"/>
        <v>-14</v>
      </c>
      <c r="I101" s="15">
        <f>(I94+I97)</f>
        <v>5126</v>
      </c>
      <c r="J101" s="15">
        <f>(J94+J97)</f>
        <v>5014</v>
      </c>
      <c r="K101" s="15">
        <f t="shared" si="12"/>
        <v>10140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1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008C-B61D-4606-A5DD-2D0289849198}">
  <sheetPr codeName="Sheet7"/>
  <dimension ref="A1:L107"/>
  <sheetViews>
    <sheetView showGridLines="0" tabSelected="1" view="pageBreakPreview" zoomScale="89" zoomScaleNormal="100" workbookViewId="0">
      <pane ySplit="5" topLeftCell="A6" activePane="bottomLeft" state="frozenSplit"/>
      <selection pane="bottomLeft" activeCell="D20" sqref="D20"/>
    </sheetView>
  </sheetViews>
  <sheetFormatPr defaultColWidth="11.33203125" defaultRowHeight="15.9" customHeight="1"/>
  <cols>
    <col min="1" max="1" width="19.33203125" style="2" customWidth="1"/>
    <col min="2" max="2" width="9.44140625" style="2" customWidth="1"/>
    <col min="3" max="3" width="7.44140625" style="2" customWidth="1"/>
    <col min="4" max="6" width="8.77734375" style="2" customWidth="1"/>
    <col min="7" max="8" width="7.44140625" style="2" customWidth="1"/>
    <col min="9" max="9" width="10" style="2" customWidth="1"/>
    <col min="10" max="10" width="8.5546875" style="2" customWidth="1"/>
    <col min="11" max="11" width="10" style="2" customWidth="1"/>
    <col min="12" max="16384" width="11.33203125" style="2"/>
  </cols>
  <sheetData>
    <row r="1" spans="1:12" ht="15.9" customHeight="1">
      <c r="A1" s="1" t="s">
        <v>109</v>
      </c>
    </row>
    <row r="2" spans="1:12" ht="15.9" customHeight="1">
      <c r="A2" s="3"/>
      <c r="B2" s="3"/>
      <c r="C2" s="3"/>
      <c r="D2" s="3"/>
      <c r="E2" s="3"/>
      <c r="F2" s="3"/>
      <c r="G2" s="3"/>
      <c r="H2" s="3"/>
      <c r="I2" s="4" t="s">
        <v>113</v>
      </c>
      <c r="J2" s="3"/>
      <c r="K2" s="3"/>
    </row>
    <row r="3" spans="1:12" ht="15.9" customHeight="1">
      <c r="A3" s="5"/>
      <c r="B3" s="25" t="s">
        <v>0</v>
      </c>
      <c r="C3" s="26"/>
      <c r="D3" s="27"/>
      <c r="E3" s="6" t="s">
        <v>1</v>
      </c>
      <c r="F3" s="7"/>
      <c r="G3" s="6"/>
      <c r="H3" s="6"/>
      <c r="I3" s="6"/>
      <c r="J3" s="6"/>
      <c r="K3" s="8"/>
      <c r="L3" s="9"/>
    </row>
    <row r="4" spans="1:12" ht="15.9" customHeight="1">
      <c r="A4" s="10" t="s">
        <v>2</v>
      </c>
      <c r="B4" s="5"/>
      <c r="C4" s="5"/>
      <c r="D4" s="5"/>
      <c r="E4" s="11" t="s">
        <v>3</v>
      </c>
      <c r="F4" s="8"/>
      <c r="G4" s="11" t="s">
        <v>4</v>
      </c>
      <c r="H4" s="8"/>
      <c r="I4" s="11" t="s">
        <v>5</v>
      </c>
      <c r="J4" s="6"/>
      <c r="K4" s="8"/>
      <c r="L4" s="9"/>
    </row>
    <row r="5" spans="1:12" ht="15.9" customHeight="1">
      <c r="A5" s="10"/>
      <c r="B5" s="12" t="s">
        <v>6</v>
      </c>
      <c r="C5" s="12" t="s">
        <v>7</v>
      </c>
      <c r="D5" s="12" t="s">
        <v>8</v>
      </c>
      <c r="E5" s="13" t="s">
        <v>9</v>
      </c>
      <c r="F5" s="13" t="s">
        <v>10</v>
      </c>
      <c r="G5" s="13" t="s">
        <v>9</v>
      </c>
      <c r="H5" s="13" t="s">
        <v>10</v>
      </c>
      <c r="I5" s="13" t="s">
        <v>9</v>
      </c>
      <c r="J5" s="13" t="s">
        <v>10</v>
      </c>
      <c r="K5" s="13" t="s">
        <v>11</v>
      </c>
      <c r="L5" s="9"/>
    </row>
    <row r="6" spans="1:12" ht="15.75" customHeight="1">
      <c r="A6" s="14" t="s">
        <v>12</v>
      </c>
      <c r="B6" s="15">
        <v>744</v>
      </c>
      <c r="C6" s="15">
        <f t="shared" ref="C6:C19" si="0">(D6-B6)</f>
        <v>1</v>
      </c>
      <c r="D6" s="15">
        <v>745</v>
      </c>
      <c r="E6" s="15">
        <v>896</v>
      </c>
      <c r="F6" s="15">
        <v>896</v>
      </c>
      <c r="G6" s="15">
        <f t="shared" ref="G6:H21" si="1">(I6-E6)</f>
        <v>1</v>
      </c>
      <c r="H6" s="15">
        <f t="shared" si="1"/>
        <v>2</v>
      </c>
      <c r="I6" s="15">
        <v>897</v>
      </c>
      <c r="J6" s="15">
        <v>898</v>
      </c>
      <c r="K6" s="15">
        <f t="shared" ref="K6:K69" si="2">I6+J6</f>
        <v>1795</v>
      </c>
      <c r="L6" s="9"/>
    </row>
    <row r="7" spans="1:12" ht="15.9" customHeight="1">
      <c r="A7" s="14" t="s">
        <v>13</v>
      </c>
      <c r="B7" s="14">
        <v>1770</v>
      </c>
      <c r="C7" s="15">
        <f t="shared" si="0"/>
        <v>5</v>
      </c>
      <c r="D7" s="14">
        <v>1775</v>
      </c>
      <c r="E7" s="15">
        <v>1927</v>
      </c>
      <c r="F7" s="15">
        <v>1921</v>
      </c>
      <c r="G7" s="15">
        <f t="shared" si="1"/>
        <v>7</v>
      </c>
      <c r="H7" s="15">
        <f t="shared" si="1"/>
        <v>3</v>
      </c>
      <c r="I7" s="15">
        <v>1934</v>
      </c>
      <c r="J7" s="15">
        <v>1924</v>
      </c>
      <c r="K7" s="15">
        <f t="shared" si="2"/>
        <v>3858</v>
      </c>
      <c r="L7" s="9"/>
    </row>
    <row r="8" spans="1:12" ht="15.9" customHeight="1">
      <c r="A8" s="14" t="s">
        <v>14</v>
      </c>
      <c r="B8" s="14">
        <v>121</v>
      </c>
      <c r="C8" s="15">
        <f t="shared" si="0"/>
        <v>0</v>
      </c>
      <c r="D8" s="14">
        <v>121</v>
      </c>
      <c r="E8" s="15">
        <v>118</v>
      </c>
      <c r="F8" s="15">
        <v>94</v>
      </c>
      <c r="G8" s="15">
        <f t="shared" si="1"/>
        <v>-1</v>
      </c>
      <c r="H8" s="15">
        <f t="shared" si="1"/>
        <v>-2</v>
      </c>
      <c r="I8" s="15">
        <v>117</v>
      </c>
      <c r="J8" s="15">
        <v>92</v>
      </c>
      <c r="K8" s="15">
        <f t="shared" si="2"/>
        <v>209</v>
      </c>
      <c r="L8" s="9"/>
    </row>
    <row r="9" spans="1:12" ht="15.9" customHeight="1">
      <c r="A9" s="14" t="s">
        <v>15</v>
      </c>
      <c r="B9" s="14">
        <v>115</v>
      </c>
      <c r="C9" s="15">
        <f t="shared" si="0"/>
        <v>0</v>
      </c>
      <c r="D9" s="14">
        <v>115</v>
      </c>
      <c r="E9" s="15">
        <v>106</v>
      </c>
      <c r="F9" s="15">
        <v>122</v>
      </c>
      <c r="G9" s="15">
        <f t="shared" si="1"/>
        <v>0</v>
      </c>
      <c r="H9" s="15">
        <f t="shared" si="1"/>
        <v>0</v>
      </c>
      <c r="I9" s="15">
        <v>106</v>
      </c>
      <c r="J9" s="15">
        <v>122</v>
      </c>
      <c r="K9" s="15">
        <f t="shared" si="2"/>
        <v>228</v>
      </c>
      <c r="L9" s="9"/>
    </row>
    <row r="10" spans="1:12" ht="15.9" customHeight="1">
      <c r="A10" s="14" t="s">
        <v>16</v>
      </c>
      <c r="B10" s="14">
        <v>724</v>
      </c>
      <c r="C10" s="15">
        <f t="shared" si="0"/>
        <v>3</v>
      </c>
      <c r="D10" s="14">
        <v>727</v>
      </c>
      <c r="E10" s="15">
        <v>855</v>
      </c>
      <c r="F10" s="15">
        <v>861</v>
      </c>
      <c r="G10" s="15">
        <f t="shared" si="1"/>
        <v>5</v>
      </c>
      <c r="H10" s="15">
        <f t="shared" si="1"/>
        <v>-1</v>
      </c>
      <c r="I10" s="15">
        <v>860</v>
      </c>
      <c r="J10" s="15">
        <v>860</v>
      </c>
      <c r="K10" s="15">
        <f t="shared" si="2"/>
        <v>1720</v>
      </c>
      <c r="L10" s="9"/>
    </row>
    <row r="11" spans="1:12" ht="15.9" customHeight="1">
      <c r="A11" s="14" t="s">
        <v>17</v>
      </c>
      <c r="B11" s="14">
        <v>827</v>
      </c>
      <c r="C11" s="15">
        <f t="shared" si="0"/>
        <v>-1</v>
      </c>
      <c r="D11" s="14">
        <v>826</v>
      </c>
      <c r="E11" s="15">
        <v>1143</v>
      </c>
      <c r="F11" s="15">
        <v>1107</v>
      </c>
      <c r="G11" s="15">
        <f t="shared" si="1"/>
        <v>4</v>
      </c>
      <c r="H11" s="15">
        <f t="shared" si="1"/>
        <v>2</v>
      </c>
      <c r="I11" s="15">
        <v>1147</v>
      </c>
      <c r="J11" s="15">
        <v>1109</v>
      </c>
      <c r="K11" s="15">
        <f t="shared" si="2"/>
        <v>2256</v>
      </c>
      <c r="L11" s="9"/>
    </row>
    <row r="12" spans="1:12" ht="15.9" customHeight="1">
      <c r="A12" s="14" t="s">
        <v>18</v>
      </c>
      <c r="B12" s="15">
        <v>327</v>
      </c>
      <c r="C12" s="15">
        <f t="shared" si="0"/>
        <v>1</v>
      </c>
      <c r="D12" s="15">
        <v>328</v>
      </c>
      <c r="E12" s="15">
        <v>363</v>
      </c>
      <c r="F12" s="15">
        <v>394</v>
      </c>
      <c r="G12" s="15">
        <f t="shared" si="1"/>
        <v>-1</v>
      </c>
      <c r="H12" s="15">
        <f t="shared" si="1"/>
        <v>1</v>
      </c>
      <c r="I12" s="15">
        <v>362</v>
      </c>
      <c r="J12" s="15">
        <v>395</v>
      </c>
      <c r="K12" s="15">
        <f t="shared" si="2"/>
        <v>757</v>
      </c>
      <c r="L12" s="9"/>
    </row>
    <row r="13" spans="1:12" ht="15.9" customHeight="1">
      <c r="A13" s="14" t="s">
        <v>19</v>
      </c>
      <c r="B13" s="15">
        <v>475</v>
      </c>
      <c r="C13" s="15">
        <f t="shared" si="0"/>
        <v>-1</v>
      </c>
      <c r="D13" s="15">
        <v>474</v>
      </c>
      <c r="E13" s="15">
        <v>500</v>
      </c>
      <c r="F13" s="15">
        <v>393</v>
      </c>
      <c r="G13" s="15">
        <f t="shared" si="1"/>
        <v>-1</v>
      </c>
      <c r="H13" s="15">
        <f t="shared" si="1"/>
        <v>-1</v>
      </c>
      <c r="I13" s="15">
        <v>499</v>
      </c>
      <c r="J13" s="15">
        <v>392</v>
      </c>
      <c r="K13" s="15">
        <f t="shared" si="2"/>
        <v>891</v>
      </c>
      <c r="L13" s="9"/>
    </row>
    <row r="14" spans="1:12" ht="15.9" customHeight="1">
      <c r="A14" s="14" t="s">
        <v>20</v>
      </c>
      <c r="B14" s="15">
        <v>826</v>
      </c>
      <c r="C14" s="15">
        <f t="shared" si="0"/>
        <v>5</v>
      </c>
      <c r="D14" s="15">
        <v>831</v>
      </c>
      <c r="E14" s="15">
        <v>1007</v>
      </c>
      <c r="F14" s="15">
        <v>959</v>
      </c>
      <c r="G14" s="15">
        <f t="shared" si="1"/>
        <v>5</v>
      </c>
      <c r="H14" s="15">
        <f t="shared" si="1"/>
        <v>4</v>
      </c>
      <c r="I14" s="15">
        <v>1012</v>
      </c>
      <c r="J14" s="15">
        <v>963</v>
      </c>
      <c r="K14" s="15">
        <f t="shared" si="2"/>
        <v>1975</v>
      </c>
      <c r="L14" s="9"/>
    </row>
    <row r="15" spans="1:12" ht="15.9" customHeight="1">
      <c r="A15" s="14" t="s">
        <v>21</v>
      </c>
      <c r="B15" s="15">
        <v>727</v>
      </c>
      <c r="C15" s="15">
        <f t="shared" si="0"/>
        <v>-2</v>
      </c>
      <c r="D15" s="15">
        <v>725</v>
      </c>
      <c r="E15" s="15">
        <v>787</v>
      </c>
      <c r="F15" s="15">
        <v>747</v>
      </c>
      <c r="G15" s="15">
        <f t="shared" si="1"/>
        <v>-2</v>
      </c>
      <c r="H15" s="15">
        <f t="shared" si="1"/>
        <v>-3</v>
      </c>
      <c r="I15" s="15">
        <v>785</v>
      </c>
      <c r="J15" s="15">
        <v>744</v>
      </c>
      <c r="K15" s="15">
        <f t="shared" si="2"/>
        <v>1529</v>
      </c>
      <c r="L15" s="9"/>
    </row>
    <row r="16" spans="1:12" ht="15.9" customHeight="1">
      <c r="A16" s="14" t="s">
        <v>22</v>
      </c>
      <c r="B16" s="15">
        <v>352</v>
      </c>
      <c r="C16" s="15">
        <f t="shared" si="0"/>
        <v>3</v>
      </c>
      <c r="D16" s="15">
        <v>355</v>
      </c>
      <c r="E16" s="15">
        <v>358</v>
      </c>
      <c r="F16" s="15">
        <v>376</v>
      </c>
      <c r="G16" s="15">
        <f t="shared" si="1"/>
        <v>0</v>
      </c>
      <c r="H16" s="15">
        <f t="shared" si="1"/>
        <v>2</v>
      </c>
      <c r="I16" s="15">
        <v>358</v>
      </c>
      <c r="J16" s="15">
        <v>378</v>
      </c>
      <c r="K16" s="15">
        <f t="shared" si="2"/>
        <v>736</v>
      </c>
      <c r="L16" s="9"/>
    </row>
    <row r="17" spans="1:12" ht="15.9" customHeight="1">
      <c r="A17" s="14" t="s">
        <v>23</v>
      </c>
      <c r="B17" s="15">
        <v>545</v>
      </c>
      <c r="C17" s="15">
        <f t="shared" si="0"/>
        <v>0</v>
      </c>
      <c r="D17" s="15">
        <v>545</v>
      </c>
      <c r="E17" s="15">
        <v>562</v>
      </c>
      <c r="F17" s="15">
        <v>575</v>
      </c>
      <c r="G17" s="15">
        <f t="shared" si="1"/>
        <v>3</v>
      </c>
      <c r="H17" s="15">
        <f t="shared" si="1"/>
        <v>-3</v>
      </c>
      <c r="I17" s="15">
        <v>565</v>
      </c>
      <c r="J17" s="15">
        <v>572</v>
      </c>
      <c r="K17" s="15">
        <f t="shared" si="2"/>
        <v>1137</v>
      </c>
      <c r="L17" s="9"/>
    </row>
    <row r="18" spans="1:12" ht="15.9" customHeight="1">
      <c r="A18" s="14" t="s">
        <v>24</v>
      </c>
      <c r="B18" s="15">
        <v>2103</v>
      </c>
      <c r="C18" s="15">
        <f t="shared" si="0"/>
        <v>-3</v>
      </c>
      <c r="D18" s="15">
        <v>2100</v>
      </c>
      <c r="E18" s="15">
        <v>2499</v>
      </c>
      <c r="F18" s="15">
        <v>2380</v>
      </c>
      <c r="G18" s="15">
        <f t="shared" si="1"/>
        <v>-8</v>
      </c>
      <c r="H18" s="15">
        <f t="shared" si="1"/>
        <v>-3</v>
      </c>
      <c r="I18" s="15">
        <v>2491</v>
      </c>
      <c r="J18" s="15">
        <v>2377</v>
      </c>
      <c r="K18" s="15">
        <f t="shared" si="2"/>
        <v>4868</v>
      </c>
      <c r="L18" s="9"/>
    </row>
    <row r="19" spans="1:12" ht="15.9" customHeight="1">
      <c r="A19" s="14" t="s">
        <v>25</v>
      </c>
      <c r="B19" s="15">
        <v>4</v>
      </c>
      <c r="C19" s="15">
        <f t="shared" si="0"/>
        <v>0</v>
      </c>
      <c r="D19" s="15">
        <v>4</v>
      </c>
      <c r="E19" s="15">
        <v>3</v>
      </c>
      <c r="F19" s="15">
        <v>1</v>
      </c>
      <c r="G19" s="15">
        <f t="shared" si="1"/>
        <v>0</v>
      </c>
      <c r="H19" s="15">
        <f t="shared" si="1"/>
        <v>0</v>
      </c>
      <c r="I19" s="15">
        <v>3</v>
      </c>
      <c r="J19" s="15">
        <v>1</v>
      </c>
      <c r="K19" s="15">
        <f t="shared" si="2"/>
        <v>4</v>
      </c>
      <c r="L19" s="9"/>
    </row>
    <row r="20" spans="1:12" ht="15.9" customHeight="1">
      <c r="A20" s="16" t="s">
        <v>26</v>
      </c>
      <c r="B20" s="17">
        <f>SUM(B6:B19)</f>
        <v>9660</v>
      </c>
      <c r="C20" s="17">
        <f>(D20-B20)</f>
        <v>11</v>
      </c>
      <c r="D20" s="17">
        <f>SUM(D6:D19)</f>
        <v>9671</v>
      </c>
      <c r="E20" s="17">
        <f>SUM(E6:E19)</f>
        <v>11124</v>
      </c>
      <c r="F20" s="17">
        <f>SUM(F6:F19)</f>
        <v>10826</v>
      </c>
      <c r="G20" s="17">
        <f t="shared" si="1"/>
        <v>12</v>
      </c>
      <c r="H20" s="17">
        <f t="shared" si="1"/>
        <v>1</v>
      </c>
      <c r="I20" s="17">
        <f>SUM(I6:I19)</f>
        <v>11136</v>
      </c>
      <c r="J20" s="17">
        <f>SUM(J6:J19)</f>
        <v>10827</v>
      </c>
      <c r="K20" s="17">
        <f t="shared" si="2"/>
        <v>21963</v>
      </c>
      <c r="L20" s="9"/>
    </row>
    <row r="21" spans="1:12" ht="15.9" customHeight="1">
      <c r="A21" s="14" t="s">
        <v>27</v>
      </c>
      <c r="B21" s="15">
        <v>93</v>
      </c>
      <c r="C21" s="15">
        <f t="shared" ref="C21:C84" si="3">(D21-B21)</f>
        <v>0</v>
      </c>
      <c r="D21" s="15">
        <v>93</v>
      </c>
      <c r="E21" s="15">
        <v>106</v>
      </c>
      <c r="F21" s="15">
        <v>107</v>
      </c>
      <c r="G21" s="15">
        <f t="shared" si="1"/>
        <v>0</v>
      </c>
      <c r="H21" s="15">
        <f t="shared" si="1"/>
        <v>0</v>
      </c>
      <c r="I21" s="15">
        <v>106</v>
      </c>
      <c r="J21" s="15">
        <v>107</v>
      </c>
      <c r="K21" s="15">
        <f t="shared" si="2"/>
        <v>213</v>
      </c>
      <c r="L21" s="9"/>
    </row>
    <row r="22" spans="1:12" ht="15.9" customHeight="1">
      <c r="A22" s="14" t="s">
        <v>28</v>
      </c>
      <c r="B22" s="15">
        <v>327</v>
      </c>
      <c r="C22" s="15">
        <f t="shared" si="3"/>
        <v>-4</v>
      </c>
      <c r="D22" s="15">
        <v>323</v>
      </c>
      <c r="E22" s="15">
        <v>310</v>
      </c>
      <c r="F22" s="15">
        <v>262</v>
      </c>
      <c r="G22" s="15">
        <f t="shared" ref="G22:H51" si="4">(I22-E22)</f>
        <v>-4</v>
      </c>
      <c r="H22" s="15">
        <f t="shared" si="4"/>
        <v>1</v>
      </c>
      <c r="I22" s="15">
        <v>306</v>
      </c>
      <c r="J22" s="15">
        <v>263</v>
      </c>
      <c r="K22" s="15">
        <f t="shared" si="2"/>
        <v>569</v>
      </c>
      <c r="L22" s="9"/>
    </row>
    <row r="23" spans="1:12" ht="15.9" customHeight="1">
      <c r="A23" s="14" t="s">
        <v>29</v>
      </c>
      <c r="B23" s="15">
        <v>317</v>
      </c>
      <c r="C23" s="15">
        <f t="shared" si="3"/>
        <v>1</v>
      </c>
      <c r="D23" s="15">
        <v>318</v>
      </c>
      <c r="E23" s="15">
        <v>350</v>
      </c>
      <c r="F23" s="15">
        <v>325</v>
      </c>
      <c r="G23" s="15">
        <f t="shared" si="4"/>
        <v>2</v>
      </c>
      <c r="H23" s="15">
        <f t="shared" si="4"/>
        <v>0</v>
      </c>
      <c r="I23" s="15">
        <v>352</v>
      </c>
      <c r="J23" s="15">
        <v>325</v>
      </c>
      <c r="K23" s="15">
        <f t="shared" si="2"/>
        <v>677</v>
      </c>
      <c r="L23" s="9"/>
    </row>
    <row r="24" spans="1:12" ht="15.9" customHeight="1">
      <c r="A24" s="14" t="s">
        <v>30</v>
      </c>
      <c r="B24" s="15">
        <v>233</v>
      </c>
      <c r="C24" s="15">
        <f t="shared" si="3"/>
        <v>5</v>
      </c>
      <c r="D24" s="15">
        <v>238</v>
      </c>
      <c r="E24" s="15">
        <v>211</v>
      </c>
      <c r="F24" s="15">
        <v>191</v>
      </c>
      <c r="G24" s="15">
        <f t="shared" si="4"/>
        <v>4</v>
      </c>
      <c r="H24" s="15">
        <f t="shared" si="4"/>
        <v>6</v>
      </c>
      <c r="I24" s="15">
        <v>215</v>
      </c>
      <c r="J24" s="15">
        <v>197</v>
      </c>
      <c r="K24" s="15">
        <f t="shared" si="2"/>
        <v>412</v>
      </c>
      <c r="L24" s="9"/>
    </row>
    <row r="25" spans="1:12" ht="15.9" customHeight="1">
      <c r="A25" s="14" t="s">
        <v>31</v>
      </c>
      <c r="B25" s="15">
        <v>2831</v>
      </c>
      <c r="C25" s="15">
        <f t="shared" si="3"/>
        <v>-1</v>
      </c>
      <c r="D25" s="15">
        <v>2830</v>
      </c>
      <c r="E25" s="15">
        <v>3528</v>
      </c>
      <c r="F25" s="15">
        <v>3355</v>
      </c>
      <c r="G25" s="15">
        <f t="shared" si="4"/>
        <v>1</v>
      </c>
      <c r="H25" s="15">
        <f t="shared" si="4"/>
        <v>3</v>
      </c>
      <c r="I25" s="15">
        <v>3529</v>
      </c>
      <c r="J25" s="15">
        <v>3358</v>
      </c>
      <c r="K25" s="15">
        <f t="shared" si="2"/>
        <v>6887</v>
      </c>
      <c r="L25" s="9"/>
    </row>
    <row r="26" spans="1:12" ht="15.9" customHeight="1">
      <c r="A26" s="14" t="s">
        <v>32</v>
      </c>
      <c r="B26" s="15">
        <v>764</v>
      </c>
      <c r="C26" s="15">
        <f t="shared" si="3"/>
        <v>-2</v>
      </c>
      <c r="D26" s="15">
        <v>762</v>
      </c>
      <c r="E26" s="15">
        <v>693</v>
      </c>
      <c r="F26" s="15">
        <v>820</v>
      </c>
      <c r="G26" s="15">
        <f t="shared" si="4"/>
        <v>-1</v>
      </c>
      <c r="H26" s="15">
        <f t="shared" si="4"/>
        <v>-3</v>
      </c>
      <c r="I26" s="15">
        <v>692</v>
      </c>
      <c r="J26" s="15">
        <v>817</v>
      </c>
      <c r="K26" s="15">
        <f t="shared" si="2"/>
        <v>1509</v>
      </c>
      <c r="L26" s="9"/>
    </row>
    <row r="27" spans="1:12" ht="15.9" customHeight="1">
      <c r="A27" s="14" t="s">
        <v>33</v>
      </c>
      <c r="B27" s="15">
        <v>500</v>
      </c>
      <c r="C27" s="15">
        <f t="shared" si="3"/>
        <v>2</v>
      </c>
      <c r="D27" s="15">
        <v>502</v>
      </c>
      <c r="E27" s="15">
        <v>594</v>
      </c>
      <c r="F27" s="15">
        <v>568</v>
      </c>
      <c r="G27" s="15">
        <f t="shared" si="4"/>
        <v>3</v>
      </c>
      <c r="H27" s="15">
        <f t="shared" si="4"/>
        <v>2</v>
      </c>
      <c r="I27" s="15">
        <v>597</v>
      </c>
      <c r="J27" s="15">
        <v>570</v>
      </c>
      <c r="K27" s="15">
        <f t="shared" si="2"/>
        <v>1167</v>
      </c>
      <c r="L27" s="9"/>
    </row>
    <row r="28" spans="1:12" ht="15.9" customHeight="1">
      <c r="A28" s="14" t="s">
        <v>34</v>
      </c>
      <c r="B28" s="15">
        <v>313</v>
      </c>
      <c r="C28" s="15">
        <f t="shared" si="3"/>
        <v>5</v>
      </c>
      <c r="D28" s="15">
        <v>318</v>
      </c>
      <c r="E28" s="15">
        <v>336</v>
      </c>
      <c r="F28" s="15">
        <v>290</v>
      </c>
      <c r="G28" s="15">
        <f t="shared" si="4"/>
        <v>3</v>
      </c>
      <c r="H28" s="15">
        <f t="shared" si="4"/>
        <v>2</v>
      </c>
      <c r="I28" s="15">
        <v>339</v>
      </c>
      <c r="J28" s="15">
        <v>292</v>
      </c>
      <c r="K28" s="15">
        <f t="shared" si="2"/>
        <v>631</v>
      </c>
      <c r="L28" s="9"/>
    </row>
    <row r="29" spans="1:12" ht="15.9" customHeight="1">
      <c r="A29" s="14" t="s">
        <v>35</v>
      </c>
      <c r="B29" s="15">
        <v>412</v>
      </c>
      <c r="C29" s="15">
        <f t="shared" si="3"/>
        <v>0</v>
      </c>
      <c r="D29" s="15">
        <v>412</v>
      </c>
      <c r="E29" s="15">
        <v>432</v>
      </c>
      <c r="F29" s="15">
        <v>410</v>
      </c>
      <c r="G29" s="15">
        <f t="shared" si="4"/>
        <v>0</v>
      </c>
      <c r="H29" s="15">
        <f t="shared" si="4"/>
        <v>-2</v>
      </c>
      <c r="I29" s="15">
        <v>432</v>
      </c>
      <c r="J29" s="15">
        <v>408</v>
      </c>
      <c r="K29" s="15">
        <f t="shared" si="2"/>
        <v>840</v>
      </c>
      <c r="L29" s="9"/>
    </row>
    <row r="30" spans="1:12" ht="15.9" customHeight="1">
      <c r="A30" s="14" t="s">
        <v>36</v>
      </c>
      <c r="B30" s="15">
        <v>546</v>
      </c>
      <c r="C30" s="15">
        <f t="shared" si="3"/>
        <v>2</v>
      </c>
      <c r="D30" s="15">
        <v>548</v>
      </c>
      <c r="E30" s="15">
        <v>546</v>
      </c>
      <c r="F30" s="15">
        <v>572</v>
      </c>
      <c r="G30" s="15">
        <f t="shared" si="4"/>
        <v>0</v>
      </c>
      <c r="H30" s="15">
        <f t="shared" si="4"/>
        <v>2</v>
      </c>
      <c r="I30" s="15">
        <v>546</v>
      </c>
      <c r="J30" s="15">
        <v>574</v>
      </c>
      <c r="K30" s="15">
        <f t="shared" si="2"/>
        <v>1120</v>
      </c>
      <c r="L30" s="9"/>
    </row>
    <row r="31" spans="1:12" ht="15.9" customHeight="1">
      <c r="A31" s="14" t="s">
        <v>37</v>
      </c>
      <c r="B31" s="15">
        <v>874</v>
      </c>
      <c r="C31" s="15">
        <f t="shared" si="3"/>
        <v>-5</v>
      </c>
      <c r="D31" s="15">
        <v>869</v>
      </c>
      <c r="E31" s="15">
        <v>1005</v>
      </c>
      <c r="F31" s="15">
        <v>1017</v>
      </c>
      <c r="G31" s="15">
        <f t="shared" si="4"/>
        <v>-2</v>
      </c>
      <c r="H31" s="15">
        <f t="shared" si="4"/>
        <v>-5</v>
      </c>
      <c r="I31" s="15">
        <v>1003</v>
      </c>
      <c r="J31" s="15">
        <v>1012</v>
      </c>
      <c r="K31" s="15">
        <f t="shared" si="2"/>
        <v>2015</v>
      </c>
      <c r="L31" s="9"/>
    </row>
    <row r="32" spans="1:12" ht="15.9" customHeight="1">
      <c r="A32" s="14" t="s">
        <v>38</v>
      </c>
      <c r="B32" s="15">
        <v>534</v>
      </c>
      <c r="C32" s="15">
        <f t="shared" si="3"/>
        <v>1</v>
      </c>
      <c r="D32" s="15">
        <v>535</v>
      </c>
      <c r="E32" s="15">
        <v>562</v>
      </c>
      <c r="F32" s="15">
        <v>517</v>
      </c>
      <c r="G32" s="15">
        <f t="shared" si="4"/>
        <v>-3</v>
      </c>
      <c r="H32" s="15">
        <f t="shared" si="4"/>
        <v>0</v>
      </c>
      <c r="I32" s="15">
        <v>559</v>
      </c>
      <c r="J32" s="15">
        <v>517</v>
      </c>
      <c r="K32" s="15">
        <f t="shared" si="2"/>
        <v>1076</v>
      </c>
      <c r="L32" s="9"/>
    </row>
    <row r="33" spans="1:12" ht="15.9" customHeight="1">
      <c r="A33" s="14" t="s">
        <v>39</v>
      </c>
      <c r="B33" s="15">
        <v>1020</v>
      </c>
      <c r="C33" s="15">
        <f t="shared" si="3"/>
        <v>-4</v>
      </c>
      <c r="D33" s="15">
        <v>1016</v>
      </c>
      <c r="E33" s="15">
        <v>1072</v>
      </c>
      <c r="F33" s="15">
        <v>1095</v>
      </c>
      <c r="G33" s="15">
        <f t="shared" si="4"/>
        <v>-6</v>
      </c>
      <c r="H33" s="15">
        <f t="shared" si="4"/>
        <v>-2</v>
      </c>
      <c r="I33" s="15">
        <v>1066</v>
      </c>
      <c r="J33" s="15">
        <v>1093</v>
      </c>
      <c r="K33" s="15">
        <f t="shared" si="2"/>
        <v>2159</v>
      </c>
      <c r="L33" s="9"/>
    </row>
    <row r="34" spans="1:12" ht="15.9" customHeight="1">
      <c r="A34" s="14" t="s">
        <v>40</v>
      </c>
      <c r="B34" s="15">
        <v>92</v>
      </c>
      <c r="C34" s="15">
        <f t="shared" si="3"/>
        <v>0</v>
      </c>
      <c r="D34" s="15">
        <v>92</v>
      </c>
      <c r="E34" s="15">
        <v>104</v>
      </c>
      <c r="F34" s="15">
        <v>102</v>
      </c>
      <c r="G34" s="15">
        <f t="shared" si="4"/>
        <v>1</v>
      </c>
      <c r="H34" s="15">
        <f t="shared" si="4"/>
        <v>0</v>
      </c>
      <c r="I34" s="15">
        <v>105</v>
      </c>
      <c r="J34" s="15">
        <v>102</v>
      </c>
      <c r="K34" s="15">
        <f t="shared" si="2"/>
        <v>207</v>
      </c>
      <c r="L34" s="9"/>
    </row>
    <row r="35" spans="1:12" ht="15.9" customHeight="1">
      <c r="A35" s="14" t="s">
        <v>41</v>
      </c>
      <c r="B35" s="15">
        <v>102</v>
      </c>
      <c r="C35" s="15">
        <f t="shared" si="3"/>
        <v>1</v>
      </c>
      <c r="D35" s="15">
        <v>103</v>
      </c>
      <c r="E35" s="15">
        <v>97</v>
      </c>
      <c r="F35" s="15">
        <v>107</v>
      </c>
      <c r="G35" s="15">
        <f t="shared" si="4"/>
        <v>-1</v>
      </c>
      <c r="H35" s="15">
        <f t="shared" si="4"/>
        <v>0</v>
      </c>
      <c r="I35" s="15">
        <v>96</v>
      </c>
      <c r="J35" s="15">
        <v>107</v>
      </c>
      <c r="K35" s="15">
        <f t="shared" si="2"/>
        <v>203</v>
      </c>
      <c r="L35" s="9"/>
    </row>
    <row r="36" spans="1:12" ht="15.9" customHeight="1">
      <c r="A36" s="14" t="s">
        <v>42</v>
      </c>
      <c r="B36" s="15">
        <v>1021</v>
      </c>
      <c r="C36" s="15">
        <f t="shared" si="3"/>
        <v>-6</v>
      </c>
      <c r="D36" s="15">
        <v>1015</v>
      </c>
      <c r="E36" s="15">
        <v>1097</v>
      </c>
      <c r="F36" s="15">
        <v>884</v>
      </c>
      <c r="G36" s="15">
        <f t="shared" si="4"/>
        <v>-7</v>
      </c>
      <c r="H36" s="15">
        <f t="shared" si="4"/>
        <v>-1</v>
      </c>
      <c r="I36" s="15">
        <v>1090</v>
      </c>
      <c r="J36" s="15">
        <v>883</v>
      </c>
      <c r="K36" s="15">
        <f t="shared" si="2"/>
        <v>1973</v>
      </c>
      <c r="L36" s="9"/>
    </row>
    <row r="37" spans="1:12" ht="15.9" customHeight="1">
      <c r="A37" s="14" t="s">
        <v>43</v>
      </c>
      <c r="B37" s="15">
        <v>6</v>
      </c>
      <c r="C37" s="15">
        <f t="shared" si="3"/>
        <v>0</v>
      </c>
      <c r="D37" s="15">
        <v>6</v>
      </c>
      <c r="E37" s="15">
        <v>8</v>
      </c>
      <c r="F37" s="15">
        <v>4</v>
      </c>
      <c r="G37" s="15">
        <f t="shared" si="4"/>
        <v>0</v>
      </c>
      <c r="H37" s="15">
        <f t="shared" si="4"/>
        <v>0</v>
      </c>
      <c r="I37" s="15">
        <v>8</v>
      </c>
      <c r="J37" s="15">
        <v>4</v>
      </c>
      <c r="K37" s="15">
        <f t="shared" si="2"/>
        <v>12</v>
      </c>
      <c r="L37" s="9"/>
    </row>
    <row r="38" spans="1:12" ht="15.9" customHeight="1">
      <c r="A38" s="14" t="s">
        <v>44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f t="shared" si="4"/>
        <v>0</v>
      </c>
      <c r="H38" s="15">
        <f t="shared" si="4"/>
        <v>0</v>
      </c>
      <c r="I38" s="15">
        <v>0</v>
      </c>
      <c r="J38" s="15">
        <v>0</v>
      </c>
      <c r="K38" s="15">
        <f t="shared" si="2"/>
        <v>0</v>
      </c>
      <c r="L38" s="9"/>
    </row>
    <row r="39" spans="1:12" ht="15.9" customHeight="1">
      <c r="A39" s="14" t="s">
        <v>45</v>
      </c>
      <c r="B39" s="15">
        <v>0</v>
      </c>
      <c r="C39" s="15">
        <f t="shared" si="3"/>
        <v>0</v>
      </c>
      <c r="D39" s="15">
        <v>0</v>
      </c>
      <c r="E39" s="15">
        <v>0</v>
      </c>
      <c r="F39" s="15">
        <v>0</v>
      </c>
      <c r="G39" s="15">
        <f t="shared" si="4"/>
        <v>0</v>
      </c>
      <c r="H39" s="15">
        <f t="shared" si="4"/>
        <v>0</v>
      </c>
      <c r="I39" s="15">
        <v>0</v>
      </c>
      <c r="J39" s="15">
        <v>0</v>
      </c>
      <c r="K39" s="15">
        <f t="shared" si="2"/>
        <v>0</v>
      </c>
      <c r="L39" s="9"/>
    </row>
    <row r="40" spans="1:12" ht="15.9" customHeight="1">
      <c r="A40" s="14" t="s">
        <v>46</v>
      </c>
      <c r="B40" s="15">
        <v>0</v>
      </c>
      <c r="C40" s="15">
        <f t="shared" si="3"/>
        <v>0</v>
      </c>
      <c r="D40" s="15">
        <v>0</v>
      </c>
      <c r="E40" s="15">
        <v>0</v>
      </c>
      <c r="F40" s="15">
        <v>0</v>
      </c>
      <c r="G40" s="15">
        <f t="shared" si="4"/>
        <v>0</v>
      </c>
      <c r="H40" s="15">
        <f t="shared" si="4"/>
        <v>0</v>
      </c>
      <c r="I40" s="15">
        <v>0</v>
      </c>
      <c r="J40" s="15">
        <v>0</v>
      </c>
      <c r="K40" s="15">
        <f t="shared" si="2"/>
        <v>0</v>
      </c>
      <c r="L40" s="9"/>
    </row>
    <row r="41" spans="1:12" ht="15.9" customHeight="1">
      <c r="A41" s="14" t="s">
        <v>47</v>
      </c>
      <c r="B41" s="15">
        <v>83</v>
      </c>
      <c r="C41" s="15">
        <f t="shared" si="3"/>
        <v>2</v>
      </c>
      <c r="D41" s="15">
        <v>85</v>
      </c>
      <c r="E41" s="15">
        <v>80</v>
      </c>
      <c r="F41" s="15">
        <v>26</v>
      </c>
      <c r="G41" s="15">
        <f t="shared" si="4"/>
        <v>0</v>
      </c>
      <c r="H41" s="15">
        <f t="shared" si="4"/>
        <v>1</v>
      </c>
      <c r="I41" s="15">
        <v>80</v>
      </c>
      <c r="J41" s="15">
        <v>27</v>
      </c>
      <c r="K41" s="15">
        <f t="shared" si="2"/>
        <v>107</v>
      </c>
      <c r="L41" s="9"/>
    </row>
    <row r="42" spans="1:12" ht="15.9" customHeight="1">
      <c r="A42" s="14" t="s">
        <v>48</v>
      </c>
      <c r="B42" s="15">
        <v>209</v>
      </c>
      <c r="C42" s="15">
        <f t="shared" si="3"/>
        <v>2</v>
      </c>
      <c r="D42" s="15">
        <v>211</v>
      </c>
      <c r="E42" s="15">
        <v>185</v>
      </c>
      <c r="F42" s="15">
        <v>189</v>
      </c>
      <c r="G42" s="15">
        <f t="shared" si="4"/>
        <v>2</v>
      </c>
      <c r="H42" s="15">
        <f t="shared" si="4"/>
        <v>1</v>
      </c>
      <c r="I42" s="15">
        <v>187</v>
      </c>
      <c r="J42" s="15">
        <v>190</v>
      </c>
      <c r="K42" s="15">
        <f t="shared" si="2"/>
        <v>377</v>
      </c>
      <c r="L42" s="9"/>
    </row>
    <row r="43" spans="1:12" ht="15.9" customHeight="1">
      <c r="A43" s="14" t="s">
        <v>49</v>
      </c>
      <c r="B43" s="15">
        <v>547</v>
      </c>
      <c r="C43" s="15">
        <f t="shared" si="3"/>
        <v>0</v>
      </c>
      <c r="D43" s="15">
        <v>547</v>
      </c>
      <c r="E43" s="15">
        <v>543</v>
      </c>
      <c r="F43" s="15">
        <v>501</v>
      </c>
      <c r="G43" s="15">
        <f t="shared" si="4"/>
        <v>4</v>
      </c>
      <c r="H43" s="15">
        <f t="shared" si="4"/>
        <v>4</v>
      </c>
      <c r="I43" s="15">
        <v>547</v>
      </c>
      <c r="J43" s="15">
        <v>505</v>
      </c>
      <c r="K43" s="15">
        <f t="shared" si="2"/>
        <v>1052</v>
      </c>
      <c r="L43" s="9"/>
    </row>
    <row r="44" spans="1:12" ht="15.9" customHeight="1">
      <c r="A44" s="14" t="s">
        <v>50</v>
      </c>
      <c r="B44" s="15">
        <v>220</v>
      </c>
      <c r="C44" s="15">
        <f t="shared" si="3"/>
        <v>0</v>
      </c>
      <c r="D44" s="15">
        <v>220</v>
      </c>
      <c r="E44" s="15">
        <v>214</v>
      </c>
      <c r="F44" s="15">
        <v>200</v>
      </c>
      <c r="G44" s="15">
        <f t="shared" si="4"/>
        <v>2</v>
      </c>
      <c r="H44" s="15">
        <f t="shared" si="4"/>
        <v>0</v>
      </c>
      <c r="I44" s="15">
        <v>216</v>
      </c>
      <c r="J44" s="15">
        <v>200</v>
      </c>
      <c r="K44" s="15">
        <f t="shared" si="2"/>
        <v>416</v>
      </c>
      <c r="L44" s="9"/>
    </row>
    <row r="45" spans="1:12" ht="15.9" customHeight="1">
      <c r="A45" s="14" t="s">
        <v>51</v>
      </c>
      <c r="B45" s="15">
        <v>294</v>
      </c>
      <c r="C45" s="15">
        <f t="shared" si="3"/>
        <v>2</v>
      </c>
      <c r="D45" s="15">
        <v>296</v>
      </c>
      <c r="E45" s="15">
        <v>303</v>
      </c>
      <c r="F45" s="15">
        <v>310</v>
      </c>
      <c r="G45" s="15">
        <f t="shared" si="4"/>
        <v>2</v>
      </c>
      <c r="H45" s="15">
        <f t="shared" si="4"/>
        <v>1</v>
      </c>
      <c r="I45" s="15">
        <v>305</v>
      </c>
      <c r="J45" s="15">
        <v>311</v>
      </c>
      <c r="K45" s="15">
        <f t="shared" si="2"/>
        <v>616</v>
      </c>
      <c r="L45" s="9"/>
    </row>
    <row r="46" spans="1:12" ht="15.9" customHeight="1">
      <c r="A46" s="14" t="s">
        <v>52</v>
      </c>
      <c r="B46" s="15">
        <v>340</v>
      </c>
      <c r="C46" s="15">
        <f t="shared" si="3"/>
        <v>-2</v>
      </c>
      <c r="D46" s="15">
        <v>338</v>
      </c>
      <c r="E46" s="15">
        <v>342</v>
      </c>
      <c r="F46" s="15">
        <v>351</v>
      </c>
      <c r="G46" s="15">
        <f t="shared" si="4"/>
        <v>-1</v>
      </c>
      <c r="H46" s="15">
        <f t="shared" si="4"/>
        <v>-2</v>
      </c>
      <c r="I46" s="15">
        <v>341</v>
      </c>
      <c r="J46" s="15">
        <v>349</v>
      </c>
      <c r="K46" s="15">
        <f t="shared" si="2"/>
        <v>690</v>
      </c>
      <c r="L46" s="9"/>
    </row>
    <row r="47" spans="1:12" ht="15.9" customHeight="1">
      <c r="A47" s="14" t="s">
        <v>53</v>
      </c>
      <c r="B47" s="15">
        <v>437</v>
      </c>
      <c r="C47" s="15">
        <f t="shared" si="3"/>
        <v>4</v>
      </c>
      <c r="D47" s="15">
        <v>441</v>
      </c>
      <c r="E47" s="15">
        <v>396</v>
      </c>
      <c r="F47" s="15">
        <v>467</v>
      </c>
      <c r="G47" s="15">
        <f t="shared" si="4"/>
        <v>3</v>
      </c>
      <c r="H47" s="15">
        <f t="shared" si="4"/>
        <v>5</v>
      </c>
      <c r="I47" s="15">
        <v>399</v>
      </c>
      <c r="J47" s="15">
        <v>472</v>
      </c>
      <c r="K47" s="15">
        <f t="shared" si="2"/>
        <v>871</v>
      </c>
      <c r="L47" s="9"/>
    </row>
    <row r="48" spans="1:12" ht="15.9" customHeight="1">
      <c r="A48" s="14" t="s">
        <v>54</v>
      </c>
      <c r="B48" s="15">
        <v>374</v>
      </c>
      <c r="C48" s="15">
        <f t="shared" si="3"/>
        <v>0</v>
      </c>
      <c r="D48" s="15">
        <v>374</v>
      </c>
      <c r="E48" s="15">
        <v>409</v>
      </c>
      <c r="F48" s="15">
        <v>404</v>
      </c>
      <c r="G48" s="15">
        <f t="shared" si="4"/>
        <v>0</v>
      </c>
      <c r="H48" s="15">
        <f t="shared" si="4"/>
        <v>-4</v>
      </c>
      <c r="I48" s="15">
        <v>409</v>
      </c>
      <c r="J48" s="15">
        <v>400</v>
      </c>
      <c r="K48" s="15">
        <f t="shared" si="2"/>
        <v>809</v>
      </c>
      <c r="L48" s="9"/>
    </row>
    <row r="49" spans="1:12" ht="15.9" customHeight="1">
      <c r="A49" s="14" t="s">
        <v>55</v>
      </c>
      <c r="B49" s="15">
        <v>258</v>
      </c>
      <c r="C49" s="15">
        <f t="shared" si="3"/>
        <v>2</v>
      </c>
      <c r="D49" s="15">
        <v>260</v>
      </c>
      <c r="E49" s="15">
        <v>254</v>
      </c>
      <c r="F49" s="15">
        <v>239</v>
      </c>
      <c r="G49" s="15">
        <f t="shared" si="4"/>
        <v>1</v>
      </c>
      <c r="H49" s="15">
        <f t="shared" si="4"/>
        <v>2</v>
      </c>
      <c r="I49" s="15">
        <v>255</v>
      </c>
      <c r="J49" s="15">
        <v>241</v>
      </c>
      <c r="K49" s="15">
        <f t="shared" si="2"/>
        <v>496</v>
      </c>
      <c r="L49" s="9"/>
    </row>
    <row r="50" spans="1:12" ht="15.9" customHeight="1">
      <c r="A50" s="16" t="s">
        <v>56</v>
      </c>
      <c r="B50" s="17">
        <f>SUM(B21:B49)</f>
        <v>12747</v>
      </c>
      <c r="C50" s="17">
        <f t="shared" si="3"/>
        <v>5</v>
      </c>
      <c r="D50" s="17">
        <f>SUM(D21:D49)</f>
        <v>12752</v>
      </c>
      <c r="E50" s="17">
        <f>SUM(E21:E49)</f>
        <v>13777</v>
      </c>
      <c r="F50" s="17">
        <f>SUM(F21:F49)</f>
        <v>13313</v>
      </c>
      <c r="G50" s="17">
        <f t="shared" si="4"/>
        <v>3</v>
      </c>
      <c r="H50" s="17">
        <f t="shared" si="4"/>
        <v>11</v>
      </c>
      <c r="I50" s="17">
        <f>SUM(I21:I49)</f>
        <v>13780</v>
      </c>
      <c r="J50" s="17">
        <f>SUM(J21:J49)</f>
        <v>13324</v>
      </c>
      <c r="K50" s="17">
        <f t="shared" si="2"/>
        <v>27104</v>
      </c>
      <c r="L50" s="9"/>
    </row>
    <row r="51" spans="1:12" ht="15.9" customHeight="1">
      <c r="A51" s="14" t="s">
        <v>57</v>
      </c>
      <c r="B51" s="15">
        <v>442</v>
      </c>
      <c r="C51" s="15">
        <f t="shared" si="3"/>
        <v>-1</v>
      </c>
      <c r="D51" s="15">
        <v>441</v>
      </c>
      <c r="E51" s="15">
        <v>472</v>
      </c>
      <c r="F51" s="15">
        <v>447</v>
      </c>
      <c r="G51" s="15">
        <f t="shared" si="4"/>
        <v>-2</v>
      </c>
      <c r="H51" s="15">
        <f t="shared" si="4"/>
        <v>1</v>
      </c>
      <c r="I51" s="15">
        <v>470</v>
      </c>
      <c r="J51" s="15">
        <v>448</v>
      </c>
      <c r="K51" s="15">
        <f t="shared" si="2"/>
        <v>918</v>
      </c>
      <c r="L51" s="9"/>
    </row>
    <row r="52" spans="1:12" ht="15.9" customHeight="1">
      <c r="A52" s="14" t="s">
        <v>58</v>
      </c>
      <c r="B52" s="15">
        <v>155</v>
      </c>
      <c r="C52" s="15">
        <f t="shared" si="3"/>
        <v>-1</v>
      </c>
      <c r="D52" s="15">
        <v>154</v>
      </c>
      <c r="E52" s="15">
        <v>150</v>
      </c>
      <c r="F52" s="15">
        <v>100</v>
      </c>
      <c r="G52" s="15">
        <f t="shared" ref="G52:H63" si="5">(I52-E52)</f>
        <v>-1</v>
      </c>
      <c r="H52" s="15">
        <f t="shared" si="5"/>
        <v>0</v>
      </c>
      <c r="I52" s="15">
        <v>149</v>
      </c>
      <c r="J52" s="15">
        <v>100</v>
      </c>
      <c r="K52" s="15">
        <f t="shared" si="2"/>
        <v>249</v>
      </c>
      <c r="L52" s="9"/>
    </row>
    <row r="53" spans="1:12" ht="15.9" customHeight="1">
      <c r="A53" s="14" t="s">
        <v>59</v>
      </c>
      <c r="B53" s="15">
        <v>112</v>
      </c>
      <c r="C53" s="15">
        <f t="shared" si="3"/>
        <v>0</v>
      </c>
      <c r="D53" s="15">
        <v>112</v>
      </c>
      <c r="E53" s="15">
        <v>127</v>
      </c>
      <c r="F53" s="15">
        <v>123</v>
      </c>
      <c r="G53" s="15">
        <f>(I53-E53)</f>
        <v>-1</v>
      </c>
      <c r="H53" s="15">
        <f t="shared" si="5"/>
        <v>1</v>
      </c>
      <c r="I53" s="15">
        <v>126</v>
      </c>
      <c r="J53" s="15">
        <v>124</v>
      </c>
      <c r="K53" s="15">
        <f t="shared" si="2"/>
        <v>250</v>
      </c>
      <c r="L53" s="9"/>
    </row>
    <row r="54" spans="1:12" ht="15.9" customHeight="1">
      <c r="A54" s="14" t="s">
        <v>60</v>
      </c>
      <c r="B54" s="15">
        <v>190</v>
      </c>
      <c r="C54" s="15">
        <f t="shared" si="3"/>
        <v>0</v>
      </c>
      <c r="D54" s="15">
        <v>190</v>
      </c>
      <c r="E54" s="15">
        <v>204</v>
      </c>
      <c r="F54" s="15">
        <v>220</v>
      </c>
      <c r="G54" s="15">
        <f t="shared" si="5"/>
        <v>0</v>
      </c>
      <c r="H54" s="15">
        <f t="shared" si="5"/>
        <v>0</v>
      </c>
      <c r="I54" s="15">
        <v>204</v>
      </c>
      <c r="J54" s="15">
        <v>220</v>
      </c>
      <c r="K54" s="15">
        <f t="shared" si="2"/>
        <v>424</v>
      </c>
      <c r="L54" s="9"/>
    </row>
    <row r="55" spans="1:12" ht="15.9" customHeight="1">
      <c r="A55" s="14" t="s">
        <v>61</v>
      </c>
      <c r="B55" s="15">
        <v>74</v>
      </c>
      <c r="C55" s="15">
        <f t="shared" si="3"/>
        <v>0</v>
      </c>
      <c r="D55" s="15">
        <v>74</v>
      </c>
      <c r="E55" s="15">
        <v>84</v>
      </c>
      <c r="F55" s="15">
        <v>87</v>
      </c>
      <c r="G55" s="15">
        <f t="shared" si="5"/>
        <v>0</v>
      </c>
      <c r="H55" s="15">
        <f t="shared" si="5"/>
        <v>-1</v>
      </c>
      <c r="I55" s="15">
        <v>84</v>
      </c>
      <c r="J55" s="15">
        <v>86</v>
      </c>
      <c r="K55" s="15">
        <f t="shared" si="2"/>
        <v>170</v>
      </c>
      <c r="L55" s="9"/>
    </row>
    <row r="56" spans="1:12" ht="15.9" customHeight="1">
      <c r="A56" s="14" t="s">
        <v>62</v>
      </c>
      <c r="B56" s="15">
        <v>46</v>
      </c>
      <c r="C56" s="15">
        <f t="shared" si="3"/>
        <v>-1</v>
      </c>
      <c r="D56" s="15">
        <v>45</v>
      </c>
      <c r="E56" s="15">
        <v>58</v>
      </c>
      <c r="F56" s="15">
        <v>62</v>
      </c>
      <c r="G56" s="15">
        <f t="shared" si="5"/>
        <v>1</v>
      </c>
      <c r="H56" s="15">
        <f t="shared" si="5"/>
        <v>-1</v>
      </c>
      <c r="I56" s="15">
        <v>59</v>
      </c>
      <c r="J56" s="15">
        <v>61</v>
      </c>
      <c r="K56" s="15">
        <f t="shared" si="2"/>
        <v>120</v>
      </c>
      <c r="L56" s="9"/>
    </row>
    <row r="57" spans="1:12" ht="15.9" customHeight="1">
      <c r="A57" s="14" t="s">
        <v>63</v>
      </c>
      <c r="B57" s="15">
        <v>1556</v>
      </c>
      <c r="C57" s="15">
        <f t="shared" si="3"/>
        <v>2</v>
      </c>
      <c r="D57" s="15">
        <v>1558</v>
      </c>
      <c r="E57" s="15">
        <v>1752</v>
      </c>
      <c r="F57" s="15">
        <v>1733</v>
      </c>
      <c r="G57" s="15">
        <f t="shared" si="5"/>
        <v>3</v>
      </c>
      <c r="H57" s="15">
        <f t="shared" si="5"/>
        <v>2</v>
      </c>
      <c r="I57" s="15">
        <v>1755</v>
      </c>
      <c r="J57" s="15">
        <v>1735</v>
      </c>
      <c r="K57" s="15">
        <f t="shared" si="2"/>
        <v>3490</v>
      </c>
      <c r="L57" s="9"/>
    </row>
    <row r="58" spans="1:12" ht="15.9" customHeight="1">
      <c r="A58" s="16" t="s">
        <v>64</v>
      </c>
      <c r="B58" s="17">
        <f>SUM(B51:B57)</f>
        <v>2575</v>
      </c>
      <c r="C58" s="17">
        <f t="shared" si="3"/>
        <v>-1</v>
      </c>
      <c r="D58" s="17">
        <f>SUM(D51:D57)</f>
        <v>2574</v>
      </c>
      <c r="E58" s="17">
        <f>SUM(E51:E57)</f>
        <v>2847</v>
      </c>
      <c r="F58" s="17">
        <f>SUM(F51:F57)</f>
        <v>2772</v>
      </c>
      <c r="G58" s="17">
        <f t="shared" si="5"/>
        <v>0</v>
      </c>
      <c r="H58" s="17">
        <f t="shared" si="5"/>
        <v>2</v>
      </c>
      <c r="I58" s="17">
        <f>SUM(I51:I57)</f>
        <v>2847</v>
      </c>
      <c r="J58" s="17">
        <f>SUM(J51:J57)</f>
        <v>2774</v>
      </c>
      <c r="K58" s="17">
        <f t="shared" si="2"/>
        <v>5621</v>
      </c>
      <c r="L58" s="9"/>
    </row>
    <row r="59" spans="1:12" ht="15.9" customHeight="1">
      <c r="A59" s="16" t="s">
        <v>65</v>
      </c>
      <c r="B59" s="17">
        <f>(B20+B50+B58)</f>
        <v>24982</v>
      </c>
      <c r="C59" s="17">
        <f t="shared" si="3"/>
        <v>15</v>
      </c>
      <c r="D59" s="17">
        <f>(D20+D50+D58)</f>
        <v>24997</v>
      </c>
      <c r="E59" s="17">
        <f>(E20+E50+E58)</f>
        <v>27748</v>
      </c>
      <c r="F59" s="17">
        <f>(F20+F50+F58)</f>
        <v>26911</v>
      </c>
      <c r="G59" s="17">
        <f t="shared" si="5"/>
        <v>15</v>
      </c>
      <c r="H59" s="17">
        <f t="shared" si="5"/>
        <v>14</v>
      </c>
      <c r="I59" s="17">
        <f>(I20+I50+I58)</f>
        <v>27763</v>
      </c>
      <c r="J59" s="17">
        <f>(J20+J50+J58)</f>
        <v>26925</v>
      </c>
      <c r="K59" s="17">
        <f t="shared" si="2"/>
        <v>54688</v>
      </c>
      <c r="L59" s="9"/>
    </row>
    <row r="60" spans="1:12" ht="15.9" customHeight="1">
      <c r="A60" s="14" t="s">
        <v>66</v>
      </c>
      <c r="B60" s="15">
        <v>108</v>
      </c>
      <c r="C60" s="15">
        <f t="shared" si="3"/>
        <v>-1</v>
      </c>
      <c r="D60" s="15">
        <v>107</v>
      </c>
      <c r="E60" s="15">
        <v>121</v>
      </c>
      <c r="F60" s="15">
        <v>137</v>
      </c>
      <c r="G60" s="15">
        <f t="shared" si="5"/>
        <v>0</v>
      </c>
      <c r="H60" s="15">
        <f t="shared" si="5"/>
        <v>-1</v>
      </c>
      <c r="I60" s="15">
        <v>121</v>
      </c>
      <c r="J60" s="15">
        <v>136</v>
      </c>
      <c r="K60" s="15">
        <f t="shared" si="2"/>
        <v>257</v>
      </c>
      <c r="L60" s="9"/>
    </row>
    <row r="61" spans="1:12" ht="15.9" customHeight="1">
      <c r="A61" s="14" t="s">
        <v>67</v>
      </c>
      <c r="B61" s="15">
        <v>121</v>
      </c>
      <c r="C61" s="15">
        <f t="shared" si="3"/>
        <v>0</v>
      </c>
      <c r="D61" s="15">
        <v>121</v>
      </c>
      <c r="E61" s="15">
        <v>124</v>
      </c>
      <c r="F61" s="15">
        <v>134</v>
      </c>
      <c r="G61" s="15">
        <f t="shared" si="5"/>
        <v>-1</v>
      </c>
      <c r="H61" s="15">
        <f t="shared" si="5"/>
        <v>0</v>
      </c>
      <c r="I61" s="15">
        <v>123</v>
      </c>
      <c r="J61" s="15">
        <v>134</v>
      </c>
      <c r="K61" s="15">
        <f t="shared" si="2"/>
        <v>257</v>
      </c>
      <c r="L61" s="9"/>
    </row>
    <row r="62" spans="1:12" ht="15.9" customHeight="1">
      <c r="A62" s="14" t="s">
        <v>68</v>
      </c>
      <c r="B62" s="15">
        <v>201</v>
      </c>
      <c r="C62" s="15">
        <f t="shared" si="3"/>
        <v>-1</v>
      </c>
      <c r="D62" s="15">
        <v>200</v>
      </c>
      <c r="E62" s="15">
        <v>206</v>
      </c>
      <c r="F62" s="15">
        <v>205</v>
      </c>
      <c r="G62" s="15">
        <f t="shared" si="5"/>
        <v>0</v>
      </c>
      <c r="H62" s="15">
        <f t="shared" si="5"/>
        <v>-1</v>
      </c>
      <c r="I62" s="15">
        <v>206</v>
      </c>
      <c r="J62" s="15">
        <v>204</v>
      </c>
      <c r="K62" s="15">
        <f t="shared" si="2"/>
        <v>410</v>
      </c>
      <c r="L62" s="9"/>
    </row>
    <row r="63" spans="1:12" ht="15.9" customHeight="1">
      <c r="A63" s="14" t="s">
        <v>69</v>
      </c>
      <c r="B63" s="15">
        <v>406</v>
      </c>
      <c r="C63" s="15">
        <f t="shared" si="3"/>
        <v>-1</v>
      </c>
      <c r="D63" s="15">
        <v>405</v>
      </c>
      <c r="E63" s="15">
        <v>391</v>
      </c>
      <c r="F63" s="15">
        <v>414</v>
      </c>
      <c r="G63" s="15">
        <f t="shared" si="5"/>
        <v>-1</v>
      </c>
      <c r="H63" s="15">
        <f t="shared" si="5"/>
        <v>-3</v>
      </c>
      <c r="I63" s="15">
        <v>390</v>
      </c>
      <c r="J63" s="15">
        <v>411</v>
      </c>
      <c r="K63" s="15">
        <f t="shared" si="2"/>
        <v>801</v>
      </c>
      <c r="L63" s="9"/>
    </row>
    <row r="64" spans="1:12" ht="15.9" customHeight="1">
      <c r="A64" s="14" t="s">
        <v>70</v>
      </c>
      <c r="B64" s="15">
        <v>0</v>
      </c>
      <c r="C64" s="15">
        <f t="shared" si="3"/>
        <v>0</v>
      </c>
      <c r="D64" s="15">
        <v>0</v>
      </c>
      <c r="E64" s="15">
        <v>0</v>
      </c>
      <c r="F64" s="15">
        <v>0</v>
      </c>
      <c r="G64" s="15">
        <f>(I64-E64)</f>
        <v>0</v>
      </c>
      <c r="H64" s="15">
        <f>(J64-F64)</f>
        <v>0</v>
      </c>
      <c r="I64" s="15">
        <v>0</v>
      </c>
      <c r="J64" s="15">
        <v>0</v>
      </c>
      <c r="K64" s="15">
        <f t="shared" si="2"/>
        <v>0</v>
      </c>
      <c r="L64" s="9"/>
    </row>
    <row r="65" spans="1:12" ht="15.9" customHeight="1">
      <c r="A65" s="14" t="s">
        <v>71</v>
      </c>
      <c r="B65" s="15">
        <v>287</v>
      </c>
      <c r="C65" s="15">
        <f t="shared" si="3"/>
        <v>0</v>
      </c>
      <c r="D65" s="15">
        <v>287</v>
      </c>
      <c r="E65" s="15">
        <v>303</v>
      </c>
      <c r="F65" s="15">
        <v>287</v>
      </c>
      <c r="G65" s="15">
        <f t="shared" ref="G65:H80" si="6">(I65-E65)</f>
        <v>-2</v>
      </c>
      <c r="H65" s="15">
        <f t="shared" si="6"/>
        <v>0</v>
      </c>
      <c r="I65" s="15">
        <v>301</v>
      </c>
      <c r="J65" s="15">
        <v>287</v>
      </c>
      <c r="K65" s="15">
        <f t="shared" si="2"/>
        <v>588</v>
      </c>
      <c r="L65" s="9"/>
    </row>
    <row r="66" spans="1:12" ht="15.9" customHeight="1">
      <c r="A66" s="14" t="s">
        <v>72</v>
      </c>
      <c r="B66" s="15">
        <v>81</v>
      </c>
      <c r="C66" s="15">
        <f t="shared" si="3"/>
        <v>-1</v>
      </c>
      <c r="D66" s="15">
        <v>80</v>
      </c>
      <c r="E66" s="15">
        <v>84</v>
      </c>
      <c r="F66" s="15">
        <v>70</v>
      </c>
      <c r="G66" s="15">
        <f t="shared" si="6"/>
        <v>-1</v>
      </c>
      <c r="H66" s="15">
        <f t="shared" si="6"/>
        <v>0</v>
      </c>
      <c r="I66" s="15">
        <v>83</v>
      </c>
      <c r="J66" s="15">
        <v>70</v>
      </c>
      <c r="K66" s="15">
        <f t="shared" si="2"/>
        <v>153</v>
      </c>
      <c r="L66" s="9"/>
    </row>
    <row r="67" spans="1:12" ht="15.9" customHeight="1">
      <c r="A67" s="14" t="s">
        <v>73</v>
      </c>
      <c r="B67" s="15">
        <v>549</v>
      </c>
      <c r="C67" s="15">
        <f t="shared" si="3"/>
        <v>0</v>
      </c>
      <c r="D67" s="15">
        <v>549</v>
      </c>
      <c r="E67" s="15">
        <v>543</v>
      </c>
      <c r="F67" s="15">
        <v>564</v>
      </c>
      <c r="G67" s="15">
        <f t="shared" si="6"/>
        <v>-2</v>
      </c>
      <c r="H67" s="15">
        <f t="shared" si="6"/>
        <v>-1</v>
      </c>
      <c r="I67" s="15">
        <v>541</v>
      </c>
      <c r="J67" s="15">
        <v>563</v>
      </c>
      <c r="K67" s="15">
        <f t="shared" si="2"/>
        <v>1104</v>
      </c>
      <c r="L67" s="9"/>
    </row>
    <row r="68" spans="1:12" ht="15.9" customHeight="1">
      <c r="A68" s="14" t="s">
        <v>74</v>
      </c>
      <c r="B68" s="15">
        <v>495</v>
      </c>
      <c r="C68" s="15">
        <f t="shared" si="3"/>
        <v>-1</v>
      </c>
      <c r="D68" s="15">
        <v>494</v>
      </c>
      <c r="E68" s="15">
        <v>515</v>
      </c>
      <c r="F68" s="15">
        <v>479</v>
      </c>
      <c r="G68" s="15">
        <f t="shared" si="6"/>
        <v>-3</v>
      </c>
      <c r="H68" s="15">
        <f t="shared" si="6"/>
        <v>0</v>
      </c>
      <c r="I68" s="15">
        <v>512</v>
      </c>
      <c r="J68" s="15">
        <v>479</v>
      </c>
      <c r="K68" s="15">
        <f t="shared" si="2"/>
        <v>991</v>
      </c>
      <c r="L68" s="9"/>
    </row>
    <row r="69" spans="1:12" ht="15.9" customHeight="1">
      <c r="A69" s="14" t="s">
        <v>75</v>
      </c>
      <c r="B69" s="15">
        <v>55</v>
      </c>
      <c r="C69" s="15">
        <f t="shared" si="3"/>
        <v>0</v>
      </c>
      <c r="D69" s="15">
        <v>55</v>
      </c>
      <c r="E69" s="15">
        <v>61</v>
      </c>
      <c r="F69" s="15">
        <v>56</v>
      </c>
      <c r="G69" s="15">
        <f t="shared" si="6"/>
        <v>0</v>
      </c>
      <c r="H69" s="15">
        <f t="shared" si="6"/>
        <v>0</v>
      </c>
      <c r="I69" s="15">
        <v>61</v>
      </c>
      <c r="J69" s="15">
        <v>56</v>
      </c>
      <c r="K69" s="15">
        <f t="shared" si="2"/>
        <v>117</v>
      </c>
      <c r="L69" s="9"/>
    </row>
    <row r="70" spans="1:12" ht="15.9" customHeight="1">
      <c r="A70" s="14" t="s">
        <v>76</v>
      </c>
      <c r="B70" s="15">
        <v>131</v>
      </c>
      <c r="C70" s="15">
        <f t="shared" si="3"/>
        <v>0</v>
      </c>
      <c r="D70" s="15">
        <v>131</v>
      </c>
      <c r="E70" s="15">
        <v>134</v>
      </c>
      <c r="F70" s="15">
        <v>150</v>
      </c>
      <c r="G70" s="15">
        <f t="shared" si="6"/>
        <v>0</v>
      </c>
      <c r="H70" s="15">
        <f t="shared" si="6"/>
        <v>-1</v>
      </c>
      <c r="I70" s="15">
        <v>134</v>
      </c>
      <c r="J70" s="15">
        <v>149</v>
      </c>
      <c r="K70" s="15">
        <f t="shared" ref="K70:K97" si="7">I70+J70</f>
        <v>283</v>
      </c>
      <c r="L70" s="9"/>
    </row>
    <row r="71" spans="1:12" ht="15.9" customHeight="1">
      <c r="A71" s="16" t="s">
        <v>77</v>
      </c>
      <c r="B71" s="17">
        <f>SUM(B60:B70)</f>
        <v>2434</v>
      </c>
      <c r="C71" s="17">
        <f t="shared" si="3"/>
        <v>-5</v>
      </c>
      <c r="D71" s="17">
        <f>SUM(D60:D70)</f>
        <v>2429</v>
      </c>
      <c r="E71" s="17">
        <f>SUM(E60:E70)</f>
        <v>2482</v>
      </c>
      <c r="F71" s="17">
        <f>SUM(F60:F70)</f>
        <v>2496</v>
      </c>
      <c r="G71" s="17">
        <f t="shared" si="6"/>
        <v>-10</v>
      </c>
      <c r="H71" s="17">
        <f t="shared" si="6"/>
        <v>-7</v>
      </c>
      <c r="I71" s="17">
        <f>SUM(I60:I70)</f>
        <v>2472</v>
      </c>
      <c r="J71" s="17">
        <f>SUM(J60:J70)</f>
        <v>2489</v>
      </c>
      <c r="K71" s="17">
        <f t="shared" si="7"/>
        <v>4961</v>
      </c>
      <c r="L71" s="9"/>
    </row>
    <row r="72" spans="1:12" ht="15.9" customHeight="1">
      <c r="A72" s="14" t="s">
        <v>78</v>
      </c>
      <c r="B72" s="15">
        <v>180</v>
      </c>
      <c r="C72" s="15">
        <f t="shared" si="3"/>
        <v>1</v>
      </c>
      <c r="D72" s="15">
        <v>181</v>
      </c>
      <c r="E72" s="15">
        <v>196</v>
      </c>
      <c r="F72" s="15">
        <v>197</v>
      </c>
      <c r="G72" s="15">
        <f t="shared" si="6"/>
        <v>0</v>
      </c>
      <c r="H72" s="15">
        <f t="shared" si="6"/>
        <v>1</v>
      </c>
      <c r="I72" s="15">
        <v>196</v>
      </c>
      <c r="J72" s="15">
        <v>198</v>
      </c>
      <c r="K72" s="15">
        <f t="shared" si="7"/>
        <v>394</v>
      </c>
      <c r="L72" s="9"/>
    </row>
    <row r="73" spans="1:12" ht="15.9" customHeight="1">
      <c r="A73" s="14" t="s">
        <v>79</v>
      </c>
      <c r="B73" s="15">
        <v>0</v>
      </c>
      <c r="C73" s="15">
        <f t="shared" si="3"/>
        <v>0</v>
      </c>
      <c r="D73" s="15">
        <v>0</v>
      </c>
      <c r="E73" s="15">
        <v>0</v>
      </c>
      <c r="F73" s="15">
        <v>0</v>
      </c>
      <c r="G73" s="15">
        <f t="shared" si="6"/>
        <v>0</v>
      </c>
      <c r="H73" s="15">
        <f t="shared" si="6"/>
        <v>0</v>
      </c>
      <c r="I73" s="15">
        <v>0</v>
      </c>
      <c r="J73" s="15">
        <v>0</v>
      </c>
      <c r="K73" s="15">
        <f t="shared" si="7"/>
        <v>0</v>
      </c>
      <c r="L73" s="9"/>
    </row>
    <row r="74" spans="1:12" ht="15.9" customHeight="1">
      <c r="A74" s="14" t="s">
        <v>80</v>
      </c>
      <c r="B74" s="15">
        <v>0</v>
      </c>
      <c r="C74" s="15">
        <f t="shared" si="3"/>
        <v>0</v>
      </c>
      <c r="D74" s="15">
        <v>0</v>
      </c>
      <c r="E74" s="15">
        <v>0</v>
      </c>
      <c r="F74" s="15">
        <v>0</v>
      </c>
      <c r="G74" s="15">
        <f t="shared" si="6"/>
        <v>0</v>
      </c>
      <c r="H74" s="15">
        <f t="shared" si="6"/>
        <v>0</v>
      </c>
      <c r="I74" s="15">
        <v>0</v>
      </c>
      <c r="J74" s="15">
        <v>0</v>
      </c>
      <c r="K74" s="15">
        <f t="shared" si="7"/>
        <v>0</v>
      </c>
      <c r="L74" s="9"/>
    </row>
    <row r="75" spans="1:12" ht="15.9" customHeight="1">
      <c r="A75" s="14" t="s">
        <v>81</v>
      </c>
      <c r="B75" s="15">
        <v>1330</v>
      </c>
      <c r="C75" s="15">
        <f t="shared" si="3"/>
        <v>-1</v>
      </c>
      <c r="D75" s="15">
        <v>1329</v>
      </c>
      <c r="E75" s="15">
        <v>1476</v>
      </c>
      <c r="F75" s="15">
        <v>1491</v>
      </c>
      <c r="G75" s="15">
        <f t="shared" si="6"/>
        <v>-3</v>
      </c>
      <c r="H75" s="15">
        <f t="shared" si="6"/>
        <v>2</v>
      </c>
      <c r="I75" s="15">
        <v>1473</v>
      </c>
      <c r="J75" s="15">
        <v>1493</v>
      </c>
      <c r="K75" s="15">
        <f t="shared" si="7"/>
        <v>2966</v>
      </c>
      <c r="L75" s="9"/>
    </row>
    <row r="76" spans="1:12" ht="15.9" customHeight="1">
      <c r="A76" s="14" t="s">
        <v>82</v>
      </c>
      <c r="B76" s="15">
        <v>60</v>
      </c>
      <c r="C76" s="15">
        <f t="shared" si="3"/>
        <v>0</v>
      </c>
      <c r="D76" s="15">
        <v>60</v>
      </c>
      <c r="E76" s="15">
        <v>80</v>
      </c>
      <c r="F76" s="15">
        <v>73</v>
      </c>
      <c r="G76" s="15">
        <f t="shared" si="6"/>
        <v>-1</v>
      </c>
      <c r="H76" s="15">
        <f t="shared" si="6"/>
        <v>0</v>
      </c>
      <c r="I76" s="15">
        <v>79</v>
      </c>
      <c r="J76" s="15">
        <v>73</v>
      </c>
      <c r="K76" s="15">
        <f t="shared" si="7"/>
        <v>152</v>
      </c>
      <c r="L76" s="9"/>
    </row>
    <row r="77" spans="1:12" ht="15.9" customHeight="1">
      <c r="A77" s="14" t="s">
        <v>83</v>
      </c>
      <c r="B77" s="15">
        <v>28</v>
      </c>
      <c r="C77" s="15">
        <f t="shared" si="3"/>
        <v>0</v>
      </c>
      <c r="D77" s="15">
        <v>28</v>
      </c>
      <c r="E77" s="15">
        <v>28</v>
      </c>
      <c r="F77" s="15">
        <v>32</v>
      </c>
      <c r="G77" s="15">
        <f t="shared" si="6"/>
        <v>0</v>
      </c>
      <c r="H77" s="15">
        <f t="shared" si="6"/>
        <v>0</v>
      </c>
      <c r="I77" s="15">
        <v>28</v>
      </c>
      <c r="J77" s="15">
        <v>32</v>
      </c>
      <c r="K77" s="15">
        <f t="shared" si="7"/>
        <v>60</v>
      </c>
      <c r="L77" s="9"/>
    </row>
    <row r="78" spans="1:12" ht="15.9" customHeight="1">
      <c r="A78" s="14" t="s">
        <v>84</v>
      </c>
      <c r="B78" s="15">
        <v>45</v>
      </c>
      <c r="C78" s="15">
        <f t="shared" si="3"/>
        <v>0</v>
      </c>
      <c r="D78" s="15">
        <v>45</v>
      </c>
      <c r="E78" s="15">
        <v>58</v>
      </c>
      <c r="F78" s="15">
        <v>46</v>
      </c>
      <c r="G78" s="15">
        <f t="shared" si="6"/>
        <v>0</v>
      </c>
      <c r="H78" s="15">
        <f t="shared" si="6"/>
        <v>0</v>
      </c>
      <c r="I78" s="15">
        <v>58</v>
      </c>
      <c r="J78" s="15">
        <v>46</v>
      </c>
      <c r="K78" s="15">
        <f t="shared" si="7"/>
        <v>104</v>
      </c>
      <c r="L78" s="9"/>
    </row>
    <row r="79" spans="1:12" ht="15.9" customHeight="1">
      <c r="A79" s="14" t="s">
        <v>85</v>
      </c>
      <c r="B79" s="15">
        <v>4</v>
      </c>
      <c r="C79" s="15">
        <f t="shared" si="3"/>
        <v>0</v>
      </c>
      <c r="D79" s="15">
        <v>4</v>
      </c>
      <c r="E79" s="15">
        <v>5</v>
      </c>
      <c r="F79" s="15">
        <v>6</v>
      </c>
      <c r="G79" s="15">
        <f t="shared" si="6"/>
        <v>0</v>
      </c>
      <c r="H79" s="15">
        <f t="shared" si="6"/>
        <v>0</v>
      </c>
      <c r="I79" s="15">
        <v>5</v>
      </c>
      <c r="J79" s="15">
        <v>6</v>
      </c>
      <c r="K79" s="15">
        <f t="shared" si="7"/>
        <v>11</v>
      </c>
      <c r="L79" s="9"/>
    </row>
    <row r="80" spans="1:12" ht="15.9" customHeight="1">
      <c r="A80" s="14" t="s">
        <v>86</v>
      </c>
      <c r="B80" s="15">
        <v>2</v>
      </c>
      <c r="C80" s="15">
        <f t="shared" si="3"/>
        <v>0</v>
      </c>
      <c r="D80" s="15">
        <v>2</v>
      </c>
      <c r="E80" s="15">
        <v>4</v>
      </c>
      <c r="F80" s="15">
        <v>2</v>
      </c>
      <c r="G80" s="15">
        <f t="shared" si="6"/>
        <v>0</v>
      </c>
      <c r="H80" s="15">
        <f t="shared" si="6"/>
        <v>0</v>
      </c>
      <c r="I80" s="15">
        <v>4</v>
      </c>
      <c r="J80" s="15">
        <v>2</v>
      </c>
      <c r="K80" s="15">
        <f t="shared" si="7"/>
        <v>6</v>
      </c>
      <c r="L80" s="9"/>
    </row>
    <row r="81" spans="1:12" ht="15.9" customHeight="1">
      <c r="A81" s="14" t="s">
        <v>87</v>
      </c>
      <c r="B81" s="15">
        <v>34</v>
      </c>
      <c r="C81" s="15">
        <f t="shared" si="3"/>
        <v>0</v>
      </c>
      <c r="D81" s="15">
        <v>34</v>
      </c>
      <c r="E81" s="15">
        <v>21</v>
      </c>
      <c r="F81" s="15">
        <v>18</v>
      </c>
      <c r="G81" s="15">
        <f t="shared" ref="G81:H97" si="8">(I81-E81)</f>
        <v>0</v>
      </c>
      <c r="H81" s="15">
        <f t="shared" si="8"/>
        <v>0</v>
      </c>
      <c r="I81" s="15">
        <v>21</v>
      </c>
      <c r="J81" s="15">
        <v>18</v>
      </c>
      <c r="K81" s="15">
        <f t="shared" si="7"/>
        <v>39</v>
      </c>
      <c r="L81" s="9"/>
    </row>
    <row r="82" spans="1:12" ht="15.9" customHeight="1">
      <c r="A82" s="16" t="s">
        <v>88</v>
      </c>
      <c r="B82" s="17">
        <f>SUM(B72:B81)</f>
        <v>1683</v>
      </c>
      <c r="C82" s="17">
        <f t="shared" si="3"/>
        <v>0</v>
      </c>
      <c r="D82" s="17">
        <f>SUM(D72:D81)</f>
        <v>1683</v>
      </c>
      <c r="E82" s="17">
        <f>SUM(E72:E81)</f>
        <v>1868</v>
      </c>
      <c r="F82" s="17">
        <f>SUM(F72:F81)</f>
        <v>1865</v>
      </c>
      <c r="G82" s="17">
        <f t="shared" si="8"/>
        <v>-4</v>
      </c>
      <c r="H82" s="17">
        <f t="shared" si="8"/>
        <v>3</v>
      </c>
      <c r="I82" s="17">
        <f>SUM(I72:I81)</f>
        <v>1864</v>
      </c>
      <c r="J82" s="17">
        <f>SUM(J72:J81)</f>
        <v>1868</v>
      </c>
      <c r="K82" s="17">
        <f t="shared" si="7"/>
        <v>3732</v>
      </c>
      <c r="L82" s="9"/>
    </row>
    <row r="83" spans="1:12" ht="15.9" customHeight="1">
      <c r="A83" s="14" t="s">
        <v>89</v>
      </c>
      <c r="B83" s="15">
        <v>33</v>
      </c>
      <c r="C83" s="15">
        <f t="shared" si="3"/>
        <v>0</v>
      </c>
      <c r="D83" s="15">
        <v>33</v>
      </c>
      <c r="E83" s="15">
        <v>32</v>
      </c>
      <c r="F83" s="15">
        <v>35</v>
      </c>
      <c r="G83" s="15">
        <f t="shared" si="8"/>
        <v>0</v>
      </c>
      <c r="H83" s="15">
        <f t="shared" si="8"/>
        <v>0</v>
      </c>
      <c r="I83" s="15">
        <v>32</v>
      </c>
      <c r="J83" s="15">
        <v>35</v>
      </c>
      <c r="K83" s="15">
        <f t="shared" si="7"/>
        <v>67</v>
      </c>
      <c r="L83" s="9"/>
    </row>
    <row r="84" spans="1:12" ht="15.9" customHeight="1">
      <c r="A84" s="14" t="s">
        <v>90</v>
      </c>
      <c r="B84" s="15">
        <v>66</v>
      </c>
      <c r="C84" s="15">
        <f t="shared" si="3"/>
        <v>-1</v>
      </c>
      <c r="D84" s="15">
        <v>65</v>
      </c>
      <c r="E84" s="15">
        <v>74</v>
      </c>
      <c r="F84" s="15">
        <v>74</v>
      </c>
      <c r="G84" s="15">
        <f t="shared" si="8"/>
        <v>0</v>
      </c>
      <c r="H84" s="15">
        <f t="shared" si="8"/>
        <v>-1</v>
      </c>
      <c r="I84" s="15">
        <v>74</v>
      </c>
      <c r="J84" s="15">
        <v>73</v>
      </c>
      <c r="K84" s="15">
        <f t="shared" si="7"/>
        <v>147</v>
      </c>
      <c r="L84" s="9"/>
    </row>
    <row r="85" spans="1:12" ht="15.9" customHeight="1">
      <c r="A85" s="14" t="s">
        <v>91</v>
      </c>
      <c r="B85" s="15">
        <v>18</v>
      </c>
      <c r="C85" s="15">
        <f t="shared" ref="C85:C94" si="9">(D85-B85)</f>
        <v>0</v>
      </c>
      <c r="D85" s="15">
        <v>18</v>
      </c>
      <c r="E85" s="15">
        <v>24</v>
      </c>
      <c r="F85" s="15">
        <v>18</v>
      </c>
      <c r="G85" s="15">
        <f t="shared" si="8"/>
        <v>0</v>
      </c>
      <c r="H85" s="15">
        <f t="shared" si="8"/>
        <v>0</v>
      </c>
      <c r="I85" s="15">
        <v>24</v>
      </c>
      <c r="J85" s="15">
        <v>18</v>
      </c>
      <c r="K85" s="15">
        <f t="shared" si="7"/>
        <v>42</v>
      </c>
      <c r="L85" s="9"/>
    </row>
    <row r="86" spans="1:12" ht="15.9" customHeight="1">
      <c r="A86" s="14" t="s">
        <v>92</v>
      </c>
      <c r="B86" s="15">
        <v>61</v>
      </c>
      <c r="C86" s="15">
        <f t="shared" si="9"/>
        <v>0</v>
      </c>
      <c r="D86" s="15">
        <v>61</v>
      </c>
      <c r="E86" s="15">
        <v>67</v>
      </c>
      <c r="F86" s="15">
        <v>75</v>
      </c>
      <c r="G86" s="15">
        <f t="shared" si="8"/>
        <v>0</v>
      </c>
      <c r="H86" s="15">
        <f t="shared" si="8"/>
        <v>0</v>
      </c>
      <c r="I86" s="15">
        <v>67</v>
      </c>
      <c r="J86" s="15">
        <v>75</v>
      </c>
      <c r="K86" s="15">
        <f t="shared" si="7"/>
        <v>142</v>
      </c>
      <c r="L86" s="9"/>
    </row>
    <row r="87" spans="1:12" ht="15.9" customHeight="1">
      <c r="A87" s="14" t="s">
        <v>93</v>
      </c>
      <c r="B87" s="15">
        <v>41</v>
      </c>
      <c r="C87" s="15">
        <f t="shared" si="9"/>
        <v>0</v>
      </c>
      <c r="D87" s="15">
        <v>41</v>
      </c>
      <c r="E87" s="15">
        <v>43</v>
      </c>
      <c r="F87" s="15">
        <v>39</v>
      </c>
      <c r="G87" s="15">
        <f t="shared" si="8"/>
        <v>0</v>
      </c>
      <c r="H87" s="15">
        <f t="shared" si="8"/>
        <v>0</v>
      </c>
      <c r="I87" s="15">
        <v>43</v>
      </c>
      <c r="J87" s="15">
        <v>39</v>
      </c>
      <c r="K87" s="15">
        <f t="shared" si="7"/>
        <v>82</v>
      </c>
      <c r="L87" s="9"/>
    </row>
    <row r="88" spans="1:12" ht="15.9" customHeight="1">
      <c r="A88" s="14" t="s">
        <v>94</v>
      </c>
      <c r="B88" s="15">
        <v>156</v>
      </c>
      <c r="C88" s="15">
        <f t="shared" si="9"/>
        <v>0</v>
      </c>
      <c r="D88" s="15">
        <v>156</v>
      </c>
      <c r="E88" s="15">
        <v>174</v>
      </c>
      <c r="F88" s="15">
        <v>159</v>
      </c>
      <c r="G88" s="15">
        <f t="shared" si="8"/>
        <v>0</v>
      </c>
      <c r="H88" s="15">
        <f t="shared" si="8"/>
        <v>0</v>
      </c>
      <c r="I88" s="15">
        <v>174</v>
      </c>
      <c r="J88" s="15">
        <v>159</v>
      </c>
      <c r="K88" s="15">
        <f t="shared" si="7"/>
        <v>333</v>
      </c>
      <c r="L88" s="9"/>
    </row>
    <row r="89" spans="1:12" ht="15.9" customHeight="1">
      <c r="A89" s="14" t="s">
        <v>95</v>
      </c>
      <c r="B89" s="15">
        <v>92</v>
      </c>
      <c r="C89" s="15">
        <f t="shared" si="9"/>
        <v>-1</v>
      </c>
      <c r="D89" s="15">
        <v>91</v>
      </c>
      <c r="E89" s="15">
        <v>96</v>
      </c>
      <c r="F89" s="15">
        <v>98</v>
      </c>
      <c r="G89" s="15">
        <f t="shared" si="8"/>
        <v>-1</v>
      </c>
      <c r="H89" s="15">
        <f t="shared" si="8"/>
        <v>0</v>
      </c>
      <c r="I89" s="15">
        <v>95</v>
      </c>
      <c r="J89" s="15">
        <v>98</v>
      </c>
      <c r="K89" s="15">
        <f t="shared" si="7"/>
        <v>193</v>
      </c>
      <c r="L89" s="9"/>
    </row>
    <row r="90" spans="1:12" ht="15.9" customHeight="1">
      <c r="A90" s="14" t="s">
        <v>96</v>
      </c>
      <c r="B90" s="15">
        <v>24</v>
      </c>
      <c r="C90" s="15">
        <f t="shared" si="9"/>
        <v>1</v>
      </c>
      <c r="D90" s="15">
        <v>25</v>
      </c>
      <c r="E90" s="15">
        <v>25</v>
      </c>
      <c r="F90" s="15">
        <v>22</v>
      </c>
      <c r="G90" s="15">
        <f t="shared" si="8"/>
        <v>1</v>
      </c>
      <c r="H90" s="15">
        <f t="shared" si="8"/>
        <v>0</v>
      </c>
      <c r="I90" s="15">
        <v>26</v>
      </c>
      <c r="J90" s="15">
        <v>22</v>
      </c>
      <c r="K90" s="15">
        <f t="shared" si="7"/>
        <v>48</v>
      </c>
      <c r="L90" s="9"/>
    </row>
    <row r="91" spans="1:12" ht="15.9" customHeight="1">
      <c r="A91" s="14" t="s">
        <v>97</v>
      </c>
      <c r="B91" s="15">
        <v>50</v>
      </c>
      <c r="C91" s="15">
        <f t="shared" si="9"/>
        <v>0</v>
      </c>
      <c r="D91" s="15">
        <v>50</v>
      </c>
      <c r="E91" s="15">
        <v>66</v>
      </c>
      <c r="F91" s="15">
        <v>48</v>
      </c>
      <c r="G91" s="15">
        <f t="shared" si="8"/>
        <v>0</v>
      </c>
      <c r="H91" s="15">
        <f t="shared" si="8"/>
        <v>0</v>
      </c>
      <c r="I91" s="15">
        <v>66</v>
      </c>
      <c r="J91" s="15">
        <v>48</v>
      </c>
      <c r="K91" s="15">
        <f t="shared" si="7"/>
        <v>114</v>
      </c>
      <c r="L91" s="9"/>
    </row>
    <row r="92" spans="1:12" ht="15.9" customHeight="1">
      <c r="A92" s="14" t="s">
        <v>98</v>
      </c>
      <c r="B92" s="15">
        <v>28</v>
      </c>
      <c r="C92" s="15">
        <f t="shared" si="9"/>
        <v>0</v>
      </c>
      <c r="D92" s="15">
        <v>28</v>
      </c>
      <c r="E92" s="15">
        <v>36</v>
      </c>
      <c r="F92" s="15">
        <v>22</v>
      </c>
      <c r="G92" s="15">
        <f t="shared" si="8"/>
        <v>0</v>
      </c>
      <c r="H92" s="15">
        <f t="shared" si="8"/>
        <v>0</v>
      </c>
      <c r="I92" s="15">
        <v>36</v>
      </c>
      <c r="J92" s="15">
        <v>22</v>
      </c>
      <c r="K92" s="15">
        <f t="shared" si="7"/>
        <v>58</v>
      </c>
      <c r="L92" s="9"/>
    </row>
    <row r="93" spans="1:12" ht="15.9" customHeight="1">
      <c r="A93" s="16" t="s">
        <v>99</v>
      </c>
      <c r="B93" s="17">
        <f>SUM(B83:B92)</f>
        <v>569</v>
      </c>
      <c r="C93" s="17">
        <f t="shared" si="9"/>
        <v>-1</v>
      </c>
      <c r="D93" s="17">
        <f>SUM(D83:D92)</f>
        <v>568</v>
      </c>
      <c r="E93" s="17">
        <f>SUM(E83:E92)</f>
        <v>637</v>
      </c>
      <c r="F93" s="17">
        <f>SUM(F83:F92)</f>
        <v>590</v>
      </c>
      <c r="G93" s="17">
        <f t="shared" si="8"/>
        <v>0</v>
      </c>
      <c r="H93" s="17">
        <f t="shared" si="8"/>
        <v>-1</v>
      </c>
      <c r="I93" s="17">
        <f>SUM(I83:I92)</f>
        <v>637</v>
      </c>
      <c r="J93" s="17">
        <f>SUM(J83:J92)</f>
        <v>589</v>
      </c>
      <c r="K93" s="17">
        <f t="shared" si="7"/>
        <v>1226</v>
      </c>
      <c r="L93" s="9"/>
    </row>
    <row r="94" spans="1:12" ht="15.9" customHeight="1">
      <c r="A94" s="16" t="s">
        <v>100</v>
      </c>
      <c r="B94" s="17">
        <f>(B71+B82+B93)</f>
        <v>4686</v>
      </c>
      <c r="C94" s="17">
        <f t="shared" si="9"/>
        <v>-6</v>
      </c>
      <c r="D94" s="17">
        <f>(D71+D82+D93)</f>
        <v>4680</v>
      </c>
      <c r="E94" s="17">
        <f>(E71+E82+E93)</f>
        <v>4987</v>
      </c>
      <c r="F94" s="17">
        <f>(F71+F82+F93)</f>
        <v>4951</v>
      </c>
      <c r="G94" s="17">
        <f t="shared" si="8"/>
        <v>-14</v>
      </c>
      <c r="H94" s="17">
        <f t="shared" si="8"/>
        <v>-5</v>
      </c>
      <c r="I94" s="17">
        <f>(I71+I82+I93)</f>
        <v>4973</v>
      </c>
      <c r="J94" s="17">
        <f>(J71+J82+J93)</f>
        <v>4946</v>
      </c>
      <c r="K94" s="17">
        <f t="shared" si="7"/>
        <v>9919</v>
      </c>
      <c r="L94" s="9"/>
    </row>
    <row r="95" spans="1:12" ht="15.9" customHeight="1">
      <c r="A95" s="16" t="s">
        <v>101</v>
      </c>
      <c r="B95" s="17">
        <f>(B59+B94)</f>
        <v>29668</v>
      </c>
      <c r="C95" s="17">
        <f>(D95-B95)</f>
        <v>9</v>
      </c>
      <c r="D95" s="17">
        <f>(D59+D94)</f>
        <v>29677</v>
      </c>
      <c r="E95" s="17">
        <f>(E59+E94)</f>
        <v>32735</v>
      </c>
      <c r="F95" s="17">
        <f>(F59+F94)</f>
        <v>31862</v>
      </c>
      <c r="G95" s="17">
        <f t="shared" si="8"/>
        <v>1</v>
      </c>
      <c r="H95" s="17">
        <f t="shared" si="8"/>
        <v>9</v>
      </c>
      <c r="I95" s="17">
        <f>(I59+I94)</f>
        <v>32736</v>
      </c>
      <c r="J95" s="17">
        <f>(J59+J94)</f>
        <v>31871</v>
      </c>
      <c r="K95" s="17">
        <f t="shared" si="7"/>
        <v>64607</v>
      </c>
      <c r="L95" s="9"/>
    </row>
    <row r="96" spans="1:12" ht="15.9" customHeight="1">
      <c r="A96" s="18" t="s">
        <v>102</v>
      </c>
      <c r="B96" s="15">
        <v>740</v>
      </c>
      <c r="C96" s="15">
        <f>(D96-B96)</f>
        <v>2</v>
      </c>
      <c r="D96" s="15">
        <v>742</v>
      </c>
      <c r="E96" s="15">
        <v>680</v>
      </c>
      <c r="F96" s="15">
        <v>569</v>
      </c>
      <c r="G96" s="15">
        <f t="shared" si="8"/>
        <v>9</v>
      </c>
      <c r="H96" s="15">
        <f t="shared" si="8"/>
        <v>3</v>
      </c>
      <c r="I96" s="15">
        <v>689</v>
      </c>
      <c r="J96" s="15">
        <v>572</v>
      </c>
      <c r="K96" s="15">
        <f t="shared" si="7"/>
        <v>1261</v>
      </c>
      <c r="L96" s="9"/>
    </row>
    <row r="97" spans="1:12" ht="15.9" customHeight="1">
      <c r="A97" s="18" t="s">
        <v>103</v>
      </c>
      <c r="B97" s="15">
        <v>135</v>
      </c>
      <c r="C97" s="15">
        <f>(D97-B97)</f>
        <v>2</v>
      </c>
      <c r="D97" s="15">
        <v>137</v>
      </c>
      <c r="E97" s="15">
        <v>139</v>
      </c>
      <c r="F97" s="15">
        <v>63</v>
      </c>
      <c r="G97" s="15">
        <f t="shared" si="8"/>
        <v>1</v>
      </c>
      <c r="H97" s="15">
        <f t="shared" si="8"/>
        <v>2</v>
      </c>
      <c r="I97" s="15">
        <v>140</v>
      </c>
      <c r="J97" s="15">
        <v>65</v>
      </c>
      <c r="K97" s="15">
        <f t="shared" si="7"/>
        <v>205</v>
      </c>
      <c r="L97" s="9"/>
    </row>
    <row r="98" spans="1:12" ht="15.9" customHeight="1">
      <c r="A98" s="19" t="s">
        <v>104</v>
      </c>
      <c r="B98" s="20">
        <f>SUM(B96:B97)</f>
        <v>875</v>
      </c>
      <c r="C98" s="20">
        <f>(D98-B98)</f>
        <v>4</v>
      </c>
      <c r="D98" s="20">
        <f>SUM(D96:D97)</f>
        <v>879</v>
      </c>
      <c r="E98" s="20">
        <f>SUM(E96:E97)</f>
        <v>819</v>
      </c>
      <c r="F98" s="20">
        <f>SUM(F96:F97)</f>
        <v>632</v>
      </c>
      <c r="G98" s="20">
        <f>(I98-E98)</f>
        <v>10</v>
      </c>
      <c r="H98" s="20">
        <f t="shared" ref="G98:H101" si="10">(J98-F98)</f>
        <v>5</v>
      </c>
      <c r="I98" s="20">
        <f>SUM(I96:I97)</f>
        <v>829</v>
      </c>
      <c r="J98" s="20">
        <f>SUM(J96:J97)</f>
        <v>637</v>
      </c>
      <c r="K98" s="20">
        <f>I98+J98</f>
        <v>1466</v>
      </c>
      <c r="L98" s="9"/>
    </row>
    <row r="99" spans="1:12" ht="15.9" customHeight="1">
      <c r="A99" s="16" t="s">
        <v>105</v>
      </c>
      <c r="B99" s="17">
        <f>(B95+B98)</f>
        <v>30543</v>
      </c>
      <c r="C99" s="17">
        <f>(D99-B99)</f>
        <v>13</v>
      </c>
      <c r="D99" s="17">
        <f>(D95+D98)</f>
        <v>30556</v>
      </c>
      <c r="E99" s="17">
        <f>(E95+E98)</f>
        <v>33554</v>
      </c>
      <c r="F99" s="17">
        <f>(F95+F98)</f>
        <v>32494</v>
      </c>
      <c r="G99" s="17">
        <f>(I99-E99)</f>
        <v>11</v>
      </c>
      <c r="H99" s="17">
        <f t="shared" si="10"/>
        <v>14</v>
      </c>
      <c r="I99" s="17">
        <f>(I95+I98)</f>
        <v>33565</v>
      </c>
      <c r="J99" s="17">
        <f>(J95+J98)</f>
        <v>32508</v>
      </c>
      <c r="K99" s="17">
        <f>I99+J99</f>
        <v>66073</v>
      </c>
      <c r="L99" s="9"/>
    </row>
    <row r="100" spans="1:12" ht="15.9" customHeight="1">
      <c r="A100" s="14" t="s">
        <v>106</v>
      </c>
      <c r="B100" s="15">
        <f>(B59+B96)</f>
        <v>25722</v>
      </c>
      <c r="C100" s="15">
        <f t="shared" ref="C100:C101" si="11">(D100-B100)</f>
        <v>17</v>
      </c>
      <c r="D100" s="15">
        <f>(D59+D96)</f>
        <v>25739</v>
      </c>
      <c r="E100" s="15">
        <f>(E59+E96)</f>
        <v>28428</v>
      </c>
      <c r="F100" s="15">
        <f>(F59+F96)</f>
        <v>27480</v>
      </c>
      <c r="G100" s="15">
        <f t="shared" si="10"/>
        <v>24</v>
      </c>
      <c r="H100" s="15">
        <f t="shared" si="10"/>
        <v>17</v>
      </c>
      <c r="I100" s="15">
        <f>(I59+I96)</f>
        <v>28452</v>
      </c>
      <c r="J100" s="15">
        <f>(J59+J96)</f>
        <v>27497</v>
      </c>
      <c r="K100" s="15">
        <f t="shared" ref="K100:K101" si="12">I100+J100</f>
        <v>55949</v>
      </c>
      <c r="L100" s="9"/>
    </row>
    <row r="101" spans="1:12" ht="15.9" customHeight="1">
      <c r="A101" s="14" t="s">
        <v>107</v>
      </c>
      <c r="B101" s="15">
        <f>(B94+B97)</f>
        <v>4821</v>
      </c>
      <c r="C101" s="15">
        <f t="shared" si="11"/>
        <v>-4</v>
      </c>
      <c r="D101" s="15">
        <f>(D94+D97)</f>
        <v>4817</v>
      </c>
      <c r="E101" s="15">
        <f>(E94+E97)</f>
        <v>5126</v>
      </c>
      <c r="F101" s="15">
        <f>(F94+F97)</f>
        <v>5014</v>
      </c>
      <c r="G101" s="15">
        <f>(I101-E101)</f>
        <v>-13</v>
      </c>
      <c r="H101" s="15">
        <f t="shared" si="10"/>
        <v>-3</v>
      </c>
      <c r="I101" s="15">
        <f>(I94+I97)</f>
        <v>5113</v>
      </c>
      <c r="J101" s="15">
        <f>(J94+J97)</f>
        <v>5011</v>
      </c>
      <c r="K101" s="15">
        <f t="shared" si="12"/>
        <v>10124</v>
      </c>
      <c r="L101" s="9"/>
    </row>
    <row r="102" spans="1:12" ht="15.9" customHeight="1">
      <c r="B102" s="21"/>
    </row>
    <row r="103" spans="1:12" ht="15.9" customHeight="1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2" ht="15.9" customHeight="1"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2" ht="15.9" customHeight="1">
      <c r="A105" s="24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2" ht="15.9" customHeight="1">
      <c r="A106" s="23" t="s">
        <v>108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2" ht="15.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</sheetData>
  <mergeCells count="1">
    <mergeCell ref="B3:D3"/>
  </mergeCells>
  <phoneticPr fontId="2"/>
  <conditionalFormatting sqref="D6:D19 D21:D49 D51:D57 D72:D81 D83:D92 D96:D97 I6:J19 I21:J49 I51:J57 I72:J81 I83:J92 I96:J97 I60:J70 D60:D70">
    <cfRule type="containsBlanks" dxfId="0" priority="1">
      <formula>LEN(TRIM(D6))=0</formula>
    </cfRule>
  </conditionalFormatting>
  <printOptions horizontalCentered="1" gridLinesSet="0"/>
  <pageMargins left="0.31496062992125984" right="0.15748031496062992" top="0.39370078740157483" bottom="0" header="0.39370078740157483" footer="0"/>
  <pageSetup paperSize="9" scale="93" fitToHeight="2" orientation="portrait" r:id="rId1"/>
  <headerFooter alignWithMargins="0">
    <oddFooter>&amp;P / &amp;N ページ</oddFooter>
  </headerFooter>
  <rowBreaks count="1" manualBreakCount="1"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</vt:lpstr>
      <vt:lpstr>R8.5</vt:lpstr>
      <vt:lpstr>R8.6</vt:lpstr>
      <vt:lpstr>R8.7</vt:lpstr>
      <vt:lpstr>R8.4!Print_Area</vt:lpstr>
      <vt:lpstr>R8.5!Print_Area</vt:lpstr>
      <vt:lpstr>R8.6!Print_Area</vt:lpstr>
      <vt:lpstr>R8.7!Print_Area</vt:lpstr>
    </vt:vector>
  </TitlesOfParts>
  <Company>袖ケ浦市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0002130009@city.sodegaura.lg.jp</cp:lastModifiedBy>
  <cp:lastPrinted>2026-06-05T07:23:47Z</cp:lastPrinted>
  <dcterms:created xsi:type="dcterms:W3CDTF">2024-06-03T05:45:02Z</dcterms:created>
  <dcterms:modified xsi:type="dcterms:W3CDTF">2026-07-09T08:53:34Z</dcterms:modified>
</cp:coreProperties>
</file>