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Sodegaura.local\e\07環境経済部\04商工観光課\文書フォルダ\商工振興班\77労働\770一般\180 袖ケ浦市奨学金代理返還支援事業補助金\05 袖ケ浦市要綱・様式（総務課協議）\20260603最終版\"/>
    </mc:Choice>
  </mc:AlternateContent>
  <xr:revisionPtr revIDLastSave="0" documentId="13_ncr:1_{12FA9305-1AFA-4172-B6EA-3F86C92F4EB0}" xr6:coauthVersionLast="47" xr6:coauthVersionMax="47" xr10:uidLastSave="{00000000-0000-0000-0000-000000000000}"/>
  <bookViews>
    <workbookView xWindow="-108" yWindow="-108" windowWidth="23256" windowHeight="12456" tabRatio="833" xr2:uid="{00000000-000D-0000-FFFF-FFFF00000000}"/>
  </bookViews>
  <sheets>
    <sheet name="奨学金返還支援実績確認シート" sheetId="9" r:id="rId1"/>
  </sheets>
  <definedNames>
    <definedName name="_xlnm.Print_Area" localSheetId="0">奨学金返還支援実績確認シート!$A$1:$AL$23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9" l="1"/>
  <c r="L20" i="9"/>
  <c r="O12" i="9"/>
  <c r="U12" i="9" s="1"/>
  <c r="O16" i="9"/>
  <c r="U16" i="9" s="1"/>
  <c r="O8" i="9"/>
  <c r="O20" i="9" l="1"/>
  <c r="U8" i="9"/>
  <c r="X16" i="9"/>
  <c r="AA16" i="9" s="1"/>
  <c r="AD16" i="9" s="1"/>
  <c r="X8" i="9" l="1"/>
  <c r="U20" i="9"/>
  <c r="X12" i="9"/>
  <c r="AA12" i="9"/>
  <c r="AA8" i="9" l="1"/>
  <c r="X20" i="9"/>
  <c r="AD12" i="9"/>
  <c r="AD8" i="9" l="1"/>
  <c r="AD20" i="9" s="1"/>
  <c r="AG20" i="9" s="1"/>
  <c r="AA20" i="9"/>
</calcChain>
</file>

<file path=xl/sharedStrings.xml><?xml version="1.0" encoding="utf-8"?>
<sst xmlns="http://schemas.openxmlformats.org/spreadsheetml/2006/main" count="71" uniqueCount="32">
  <si>
    <t>円</t>
    <rPh sb="0" eb="1">
      <t>エン</t>
    </rPh>
    <phoneticPr fontId="1"/>
  </si>
  <si>
    <t>事業者名</t>
    <rPh sb="0" eb="4">
      <t>ジギョウシャメイ</t>
    </rPh>
    <phoneticPr fontId="1"/>
  </si>
  <si>
    <t>No</t>
    <phoneticPr fontId="1"/>
  </si>
  <si>
    <t>正社員となった年月日
及び
奨学金の返還開始日</t>
    <phoneticPr fontId="1"/>
  </si>
  <si>
    <t>正社員となった年月日</t>
    <rPh sb="0" eb="3">
      <t>セイシャイン</t>
    </rPh>
    <rPh sb="7" eb="10">
      <t>ネンゲツビ</t>
    </rPh>
    <phoneticPr fontId="1"/>
  </si>
  <si>
    <t>奨学金の返還開始日</t>
    <rPh sb="0" eb="3">
      <t>ショウガクキン</t>
    </rPh>
    <rPh sb="4" eb="9">
      <t>ヘンカンカイシビ</t>
    </rPh>
    <phoneticPr fontId="1"/>
  </si>
  <si>
    <t>実施団体名</t>
    <rPh sb="0" eb="2">
      <t>ジッシ</t>
    </rPh>
    <rPh sb="2" eb="5">
      <t>ダンタイメイ</t>
    </rPh>
    <phoneticPr fontId="1"/>
  </si>
  <si>
    <t>旧姓</t>
    <rPh sb="0" eb="2">
      <t>キュウセイ</t>
    </rPh>
    <phoneticPr fontId="1"/>
  </si>
  <si>
    <t>奨学金名</t>
    <phoneticPr fontId="1"/>
  </si>
  <si>
    <t>　</t>
    <phoneticPr fontId="1"/>
  </si>
  <si>
    <t>～</t>
    <phoneticPr fontId="1"/>
  </si>
  <si>
    <t>）</t>
    <phoneticPr fontId="1"/>
  </si>
  <si>
    <t>（補助対象期間</t>
    <rPh sb="1" eb="7">
      <t>ホジョタイショウキカン</t>
    </rPh>
    <phoneticPr fontId="1"/>
  </si>
  <si>
    <t>１　支援実績</t>
    <rPh sb="2" eb="6">
      <t>シエンジッセキ</t>
    </rPh>
    <phoneticPr fontId="1"/>
  </si>
  <si>
    <t>円</t>
    <rPh sb="0" eb="1">
      <t>エン</t>
    </rPh>
    <phoneticPr fontId="1"/>
  </si>
  <si>
    <t>D　×　１／４
E</t>
    <phoneticPr fontId="1"/>
  </si>
  <si>
    <t>Eの千円未満
切り捨て
F</t>
    <phoneticPr fontId="1"/>
  </si>
  <si>
    <t>Fと５万円
いずれか低い額
G</t>
    <rPh sb="3" eb="5">
      <t>マンエン</t>
    </rPh>
    <rPh sb="10" eb="11">
      <t>ヒク</t>
    </rPh>
    <rPh sb="12" eb="13">
      <t>ガク</t>
    </rPh>
    <phoneticPr fontId="1"/>
  </si>
  <si>
    <t>Gの合計と１５万円
いずれか低い額</t>
    <rPh sb="2" eb="4">
      <t>ゴウケイ</t>
    </rPh>
    <rPh sb="7" eb="9">
      <t>マンエン</t>
    </rPh>
    <rPh sb="14" eb="15">
      <t>ヒク</t>
    </rPh>
    <rPh sb="16" eb="17">
      <t>ガク</t>
    </rPh>
    <phoneticPr fontId="1"/>
  </si>
  <si>
    <t>計</t>
    <rPh sb="0" eb="1">
      <t>ケイ</t>
    </rPh>
    <phoneticPr fontId="1"/>
  </si>
  <si>
    <t>支援対象従業員
氏名</t>
    <rPh sb="0" eb="7">
      <t>シエンタイショウジュウギョウイン</t>
    </rPh>
    <rPh sb="9" eb="11">
      <t>シメイ</t>
    </rPh>
    <phoneticPr fontId="1"/>
  </si>
  <si>
    <t>名称　：
所在地：</t>
    <rPh sb="0" eb="2">
      <t>メイショウ</t>
    </rPh>
    <rPh sb="8" eb="11">
      <t>ショザイチ</t>
    </rPh>
    <phoneticPr fontId="1"/>
  </si>
  <si>
    <t>名称　：
所在地：</t>
    <rPh sb="0" eb="2">
      <t>メイショウ</t>
    </rPh>
    <rPh sb="7" eb="10">
      <t>ショザイチ</t>
    </rPh>
    <phoneticPr fontId="1"/>
  </si>
  <si>
    <r>
      <t>奨学金名</t>
    </r>
    <r>
      <rPr>
        <b/>
        <vertAlign val="subscript"/>
        <sz val="12"/>
        <color theme="1"/>
        <rFont val="BIZ UDPゴシック"/>
        <family val="3"/>
        <charset val="128"/>
      </rPr>
      <t>注２</t>
    </r>
    <phoneticPr fontId="1"/>
  </si>
  <si>
    <t>勤務先の名称
及び
所在地（市町村名）</t>
    <rPh sb="0" eb="2">
      <t>キンム</t>
    </rPh>
    <rPh sb="7" eb="8">
      <t>オヨ</t>
    </rPh>
    <rPh sb="14" eb="18">
      <t>シチョウソンメイ</t>
    </rPh>
    <phoneticPr fontId="1"/>
  </si>
  <si>
    <t>別紙　奨学金返還支援実績計算シート</t>
    <rPh sb="0" eb="2">
      <t>ベッシ</t>
    </rPh>
    <rPh sb="3" eb="6">
      <t>ショウガクキン</t>
    </rPh>
    <rPh sb="6" eb="8">
      <t>ヘンカン</t>
    </rPh>
    <rPh sb="8" eb="10">
      <t>シエン</t>
    </rPh>
    <rPh sb="10" eb="12">
      <t>ジッセキ</t>
    </rPh>
    <rPh sb="12" eb="14">
      <t>ケイサン</t>
    </rPh>
    <phoneticPr fontId="1"/>
  </si>
  <si>
    <t>　注１)　国、県その他の地方公共団体等から類似の補助金等の交付を受けているときは、当該収入金額を補助対象経費から控除します。</t>
    <phoneticPr fontId="1"/>
  </si>
  <si>
    <t>　注２)　特定の条件を満たすことにより、その全部又は一部の返還が免除される奨学金は、本制度の補助対象外となります。</t>
    <rPh sb="1" eb="2">
      <t>チュウ</t>
    </rPh>
    <rPh sb="5" eb="7">
      <t>トクテイ</t>
    </rPh>
    <rPh sb="8" eb="10">
      <t>ジョウケン</t>
    </rPh>
    <rPh sb="11" eb="12">
      <t>ミ</t>
    </rPh>
    <rPh sb="22" eb="24">
      <t>ゼンブ</t>
    </rPh>
    <rPh sb="24" eb="25">
      <t>マタ</t>
    </rPh>
    <rPh sb="26" eb="28">
      <t>イチブ</t>
    </rPh>
    <rPh sb="29" eb="31">
      <t>ヘンカン</t>
    </rPh>
    <rPh sb="32" eb="34">
      <t>メンジョ</t>
    </rPh>
    <rPh sb="37" eb="40">
      <t>ショウガクキン</t>
    </rPh>
    <rPh sb="42" eb="43">
      <t>ホン</t>
    </rPh>
    <rPh sb="43" eb="45">
      <t>セイド</t>
    </rPh>
    <rPh sb="46" eb="48">
      <t>ホジョ</t>
    </rPh>
    <rPh sb="48" eb="51">
      <t>タイショウガイ</t>
    </rPh>
    <phoneticPr fontId="1"/>
  </si>
  <si>
    <t>Aの千円未満
切り捨て
B</t>
    <phoneticPr fontId="1"/>
  </si>
  <si>
    <r>
      <t>控除額
C</t>
    </r>
    <r>
      <rPr>
        <b/>
        <vertAlign val="subscript"/>
        <sz val="12"/>
        <color theme="1"/>
        <rFont val="BIZ UDPゴシック"/>
        <family val="3"/>
        <charset val="128"/>
      </rPr>
      <t>注1</t>
    </r>
    <rPh sb="0" eb="3">
      <t>コウジョガク</t>
    </rPh>
    <phoneticPr fontId="1"/>
  </si>
  <si>
    <t>B　－　C
D</t>
    <phoneticPr fontId="1"/>
  </si>
  <si>
    <t>補助対象経費
A</t>
    <rPh sb="0" eb="2">
      <t>ホジョ</t>
    </rPh>
    <rPh sb="2" eb="4">
      <t>タイショウ</t>
    </rPh>
    <rPh sb="4" eb="6">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</si>
</sst>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BIZ UDPゴシック"/>
      <family val="3"/>
      <charset val="128"/>
    </font>
    <font>
      <b/>
      <sz val="9"/>
      <color theme="1"/>
      <name val="BIZ UDPゴシック"/>
      <family val="3"/>
      <charset val="128"/>
    </font>
    <font>
      <b/>
      <sz val="14"/>
      <color theme="1"/>
      <name val="BIZ UDPゴシック"/>
      <family val="3"/>
      <charset val="128"/>
    </font>
    <font>
      <b/>
      <sz val="16"/>
      <color theme="1"/>
      <name val="BIZ UDPゴシック"/>
      <family val="3"/>
      <charset val="128"/>
    </font>
    <font>
      <b/>
      <sz val="12"/>
      <color theme="1"/>
      <name val="BIZ UDPゴシック"/>
      <family val="3"/>
      <charset val="128"/>
    </font>
    <font>
      <b/>
      <vertAlign val="subscript"/>
      <sz val="12"/>
      <color theme="1"/>
      <name val="BIZ UDPゴシック"/>
      <family val="3"/>
      <charset val="128"/>
    </font>
    <font>
      <b/>
      <sz val="14"/>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3" fillId="0" borderId="30" xfId="0" applyFont="1" applyBorder="1" applyAlignment="1">
      <alignment horizontal="center" vertical="center"/>
    </xf>
    <xf numFmtId="0" fontId="3" fillId="0" borderId="26" xfId="0" applyFont="1" applyBorder="1" applyAlignment="1">
      <alignment horizontal="center" vertical="center"/>
    </xf>
    <xf numFmtId="38" fontId="3" fillId="3" borderId="17" xfId="1" applyFont="1" applyFill="1" applyBorder="1" applyAlignment="1">
      <alignment horizontal="center" vertical="center"/>
    </xf>
    <xf numFmtId="38" fontId="3" fillId="3" borderId="18" xfId="1" applyFont="1" applyFill="1" applyBorder="1" applyAlignment="1">
      <alignment horizontal="center" vertical="center"/>
    </xf>
    <xf numFmtId="38" fontId="3" fillId="3" borderId="24" xfId="1" applyFont="1" applyFill="1" applyBorder="1" applyAlignment="1">
      <alignment horizontal="center" vertical="center"/>
    </xf>
    <xf numFmtId="38" fontId="3" fillId="3" borderId="25" xfId="1"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38" fontId="3" fillId="3" borderId="17" xfId="1" applyFont="1" applyFill="1" applyBorder="1" applyAlignment="1" applyProtection="1">
      <alignment horizontal="center" vertical="center"/>
      <protection locked="0"/>
    </xf>
    <xf numFmtId="38" fontId="3" fillId="3" borderId="18" xfId="1" applyFont="1" applyFill="1" applyBorder="1" applyAlignment="1" applyProtection="1">
      <alignment horizontal="center" vertical="center"/>
      <protection locked="0"/>
    </xf>
    <xf numFmtId="38" fontId="3" fillId="3" borderId="10" xfId="1" applyFont="1" applyFill="1" applyBorder="1" applyAlignment="1" applyProtection="1">
      <alignment horizontal="center" vertical="center"/>
      <protection locked="0"/>
    </xf>
    <xf numFmtId="38" fontId="3" fillId="3" borderId="0" xfId="1" applyFont="1" applyFill="1" applyBorder="1" applyAlignment="1" applyProtection="1">
      <alignment horizontal="center" vertical="center"/>
      <protection locked="0"/>
    </xf>
    <xf numFmtId="38" fontId="3" fillId="3" borderId="24" xfId="1" applyFont="1" applyFill="1" applyBorder="1" applyAlignment="1" applyProtection="1">
      <alignment horizontal="center" vertical="center"/>
      <protection locked="0"/>
    </xf>
    <xf numFmtId="38" fontId="3" fillId="3" borderId="25" xfId="1" applyFont="1" applyFill="1" applyBorder="1" applyAlignment="1" applyProtection="1">
      <alignment horizontal="center" vertical="center"/>
      <protection locked="0"/>
    </xf>
    <xf numFmtId="38" fontId="3" fillId="3" borderId="10" xfId="1" applyFont="1" applyFill="1" applyBorder="1" applyAlignment="1">
      <alignment horizontal="center" vertical="center"/>
    </xf>
    <xf numFmtId="38" fontId="3" fillId="3" borderId="0" xfId="1" applyFont="1" applyFill="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176" fontId="3" fillId="3" borderId="25" xfId="0" applyNumberFormat="1" applyFont="1" applyFill="1" applyBorder="1" applyAlignment="1" applyProtection="1">
      <alignment horizontal="center" vertical="center"/>
      <protection locked="0"/>
    </xf>
    <xf numFmtId="0" fontId="3" fillId="0" borderId="13" xfId="0" applyFont="1" applyBorder="1" applyAlignment="1">
      <alignment horizontal="center" vertical="center"/>
    </xf>
    <xf numFmtId="38" fontId="3" fillId="3" borderId="17" xfId="0" applyNumberFormat="1" applyFont="1" applyFill="1" applyBorder="1" applyAlignment="1">
      <alignment horizontal="center" vertical="center"/>
    </xf>
    <xf numFmtId="0" fontId="3"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9" fillId="2" borderId="0" xfId="0" applyFont="1" applyFill="1" applyAlignment="1">
      <alignment vertical="center" wrapText="1"/>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9"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27"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177" fontId="3" fillId="3" borderId="7" xfId="0" applyNumberFormat="1" applyFont="1" applyFill="1" applyBorder="1" applyAlignment="1" applyProtection="1">
      <alignment horizontal="center" vertical="center"/>
      <protection locked="0"/>
    </xf>
    <xf numFmtId="177" fontId="3" fillId="3" borderId="8" xfId="0" applyNumberFormat="1" applyFont="1" applyFill="1" applyBorder="1" applyAlignment="1" applyProtection="1">
      <alignment horizontal="center" vertical="center"/>
      <protection locked="0"/>
    </xf>
    <xf numFmtId="177" fontId="3" fillId="3" borderId="9"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25" xfId="0" applyFont="1" applyBorder="1" applyAlignment="1">
      <alignment horizontal="center" vertical="center"/>
    </xf>
    <xf numFmtId="38" fontId="3" fillId="3" borderId="0" xfId="1" applyFont="1" applyFill="1" applyBorder="1" applyAlignment="1">
      <alignment horizontal="center" vertical="center"/>
    </xf>
    <xf numFmtId="38" fontId="3" fillId="0" borderId="31" xfId="1" applyFont="1" applyFill="1" applyBorder="1" applyAlignment="1">
      <alignment horizontal="center" vertical="center"/>
    </xf>
    <xf numFmtId="38" fontId="3" fillId="0" borderId="33" xfId="1" applyFont="1" applyFill="1" applyBorder="1" applyAlignment="1">
      <alignment horizontal="center" vertical="center"/>
    </xf>
    <xf numFmtId="38" fontId="3" fillId="0" borderId="32" xfId="1" applyFont="1" applyFill="1" applyBorder="1" applyAlignment="1">
      <alignment horizontal="center" vertical="center"/>
    </xf>
    <xf numFmtId="38" fontId="3" fillId="0" borderId="34" xfId="1" applyFont="1" applyFill="1" applyBorder="1" applyAlignment="1">
      <alignment horizontal="center" vertical="center"/>
    </xf>
    <xf numFmtId="38" fontId="3" fillId="0" borderId="36" xfId="1" applyFont="1" applyFill="1" applyBorder="1" applyAlignment="1">
      <alignment horizontal="center" vertical="center"/>
    </xf>
    <xf numFmtId="38" fontId="3" fillId="0" borderId="35" xfId="1" applyFont="1" applyFill="1" applyBorder="1" applyAlignment="1">
      <alignment horizontal="center" vertical="center"/>
    </xf>
    <xf numFmtId="38" fontId="3" fillId="0" borderId="37" xfId="1" applyFont="1" applyFill="1" applyBorder="1" applyAlignment="1">
      <alignment horizontal="center" vertical="center"/>
    </xf>
    <xf numFmtId="38" fontId="3" fillId="0" borderId="39" xfId="1" applyFont="1" applyFill="1" applyBorder="1" applyAlignment="1">
      <alignment horizontal="center" vertical="center"/>
    </xf>
    <xf numFmtId="38" fontId="3" fillId="0" borderId="38" xfId="1" applyFont="1" applyFill="1" applyBorder="1" applyAlignment="1">
      <alignment horizontal="center" vertical="center"/>
    </xf>
    <xf numFmtId="38" fontId="3" fillId="3" borderId="18" xfId="0" applyNumberFormat="1" applyFont="1" applyFill="1" applyBorder="1" applyAlignment="1">
      <alignment horizontal="center" vertical="center"/>
    </xf>
    <xf numFmtId="38" fontId="3" fillId="3" borderId="10" xfId="0" applyNumberFormat="1" applyFont="1" applyFill="1" applyBorder="1" applyAlignment="1">
      <alignment horizontal="center" vertical="center"/>
    </xf>
    <xf numFmtId="38" fontId="3" fillId="3" borderId="0" xfId="0" applyNumberFormat="1" applyFont="1" applyFill="1" applyAlignment="1">
      <alignment horizontal="center" vertical="center"/>
    </xf>
    <xf numFmtId="38" fontId="3" fillId="3" borderId="24" xfId="0" applyNumberFormat="1" applyFont="1" applyFill="1" applyBorder="1" applyAlignment="1">
      <alignment horizontal="center" vertical="center"/>
    </xf>
    <xf numFmtId="38" fontId="3" fillId="3" borderId="25" xfId="0" applyNumberFormat="1" applyFont="1" applyFill="1" applyBorder="1" applyAlignment="1">
      <alignment horizontal="center" vertical="center"/>
    </xf>
    <xf numFmtId="0" fontId="3" fillId="0" borderId="10" xfId="0" applyFont="1" applyBorder="1" applyAlignment="1">
      <alignment horizontal="center" vertical="center"/>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30"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7" fillId="4" borderId="20"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6" xfId="0" applyFont="1" applyFill="1" applyBorder="1" applyAlignment="1">
      <alignment horizontal="center" vertical="center"/>
    </xf>
    <xf numFmtId="0" fontId="5" fillId="4" borderId="1"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22"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4" xfId="0" applyFont="1" applyFill="1" applyBorder="1" applyAlignment="1">
      <alignment horizontal="center" vertical="center"/>
    </xf>
    <xf numFmtId="0" fontId="3" fillId="3" borderId="12" xfId="0" applyFont="1" applyFill="1" applyBorder="1" applyAlignment="1" applyProtection="1">
      <alignment horizontal="center" vertical="center"/>
      <protection locked="0"/>
    </xf>
    <xf numFmtId="0" fontId="3" fillId="3" borderId="4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7" fillId="0" borderId="25" xfId="0" applyFont="1" applyBorder="1" applyAlignment="1">
      <alignment horizontal="center" vertical="center"/>
    </xf>
    <xf numFmtId="0" fontId="7" fillId="4" borderId="15" xfId="0" applyFont="1" applyFill="1" applyBorder="1" applyAlignment="1">
      <alignment horizontal="center" vertical="center" wrapText="1"/>
    </xf>
    <xf numFmtId="0" fontId="7" fillId="4" borderId="15"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8" xfId="0" applyFont="1" applyFill="1" applyBorder="1" applyAlignment="1">
      <alignment horizontal="center" vertical="center" wrapText="1"/>
    </xf>
    <xf numFmtId="0" fontId="3" fillId="3" borderId="9"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E8F5F8"/>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8F26-E8B9-4A57-B83B-EACE83E2F88D}">
  <sheetPr>
    <pageSetUpPr fitToPage="1"/>
  </sheetPr>
  <dimension ref="A1:AX36"/>
  <sheetViews>
    <sheetView tabSelected="1" view="pageBreakPreview" topLeftCell="B1" zoomScale="70" zoomScaleNormal="80" zoomScaleSheetLayoutView="70" workbookViewId="0">
      <selection activeCell="AN12" sqref="AN12"/>
    </sheetView>
  </sheetViews>
  <sheetFormatPr defaultRowHeight="12.6" x14ac:dyDescent="0.2"/>
  <cols>
    <col min="1" max="2" width="3.77734375" style="1" customWidth="1"/>
    <col min="3" max="5" width="8.88671875" style="1"/>
    <col min="6" max="11" width="7.77734375" style="1" customWidth="1"/>
    <col min="12" max="32" width="6.33203125" style="1" customWidth="1"/>
    <col min="33" max="35" width="6.77734375" style="1" customWidth="1"/>
    <col min="36" max="37" width="7.77734375" style="1" customWidth="1"/>
    <col min="38" max="38" width="7.6640625" style="1" customWidth="1"/>
    <col min="39" max="16384" width="8.88671875" style="1"/>
  </cols>
  <sheetData>
    <row r="1" spans="3:38" ht="25.2" customHeight="1" x14ac:dyDescent="0.2">
      <c r="C1" s="3" t="s">
        <v>25</v>
      </c>
    </row>
    <row r="2" spans="3:38" ht="6.6" customHeight="1" x14ac:dyDescent="0.2"/>
    <row r="3" spans="3:38" ht="49.8" customHeight="1" x14ac:dyDescent="0.2">
      <c r="C3" s="99" t="s">
        <v>1</v>
      </c>
      <c r="D3" s="99"/>
      <c r="E3" s="99"/>
      <c r="F3" s="99"/>
      <c r="G3" s="63"/>
      <c r="H3" s="107"/>
      <c r="I3" s="107"/>
      <c r="J3" s="107"/>
      <c r="K3" s="107"/>
      <c r="L3" s="107"/>
      <c r="M3" s="107"/>
      <c r="N3" s="107"/>
      <c r="O3" s="107"/>
      <c r="P3" s="107"/>
      <c r="Q3" s="107"/>
      <c r="R3" s="107"/>
      <c r="S3" s="107"/>
      <c r="T3" s="108"/>
    </row>
    <row r="4" spans="3:38" ht="15" customHeight="1" x14ac:dyDescent="0.2"/>
    <row r="5" spans="3:38" ht="30.6" customHeight="1" thickBot="1" x14ac:dyDescent="0.25">
      <c r="C5" s="3" t="s">
        <v>13</v>
      </c>
      <c r="D5" s="3"/>
      <c r="E5" s="109" t="s">
        <v>12</v>
      </c>
      <c r="F5" s="109"/>
      <c r="G5" s="33"/>
      <c r="H5" s="33"/>
      <c r="I5" s="33"/>
      <c r="J5" s="33"/>
      <c r="K5" s="4" t="s">
        <v>10</v>
      </c>
      <c r="L5" s="33"/>
      <c r="M5" s="33"/>
      <c r="N5" s="33"/>
      <c r="O5" s="33"/>
      <c r="P5" s="33"/>
      <c r="Q5" s="1" t="s">
        <v>11</v>
      </c>
    </row>
    <row r="6" spans="3:38" ht="40.799999999999997" customHeight="1" x14ac:dyDescent="0.2">
      <c r="C6" s="100" t="s">
        <v>2</v>
      </c>
      <c r="D6" s="110" t="s">
        <v>20</v>
      </c>
      <c r="E6" s="111"/>
      <c r="F6" s="110" t="s">
        <v>3</v>
      </c>
      <c r="G6" s="110"/>
      <c r="H6" s="110"/>
      <c r="I6" s="110" t="s">
        <v>24</v>
      </c>
      <c r="J6" s="110"/>
      <c r="K6" s="110"/>
      <c r="L6" s="85" t="s">
        <v>31</v>
      </c>
      <c r="M6" s="86"/>
      <c r="N6" s="90"/>
      <c r="O6" s="85" t="s">
        <v>28</v>
      </c>
      <c r="P6" s="86"/>
      <c r="Q6" s="90"/>
      <c r="R6" s="85" t="s">
        <v>29</v>
      </c>
      <c r="S6" s="86"/>
      <c r="T6" s="90"/>
      <c r="U6" s="85" t="s">
        <v>30</v>
      </c>
      <c r="V6" s="86"/>
      <c r="W6" s="90"/>
      <c r="X6" s="85" t="s">
        <v>15</v>
      </c>
      <c r="Y6" s="86"/>
      <c r="Z6" s="87"/>
      <c r="AA6" s="85" t="s">
        <v>16</v>
      </c>
      <c r="AB6" s="86"/>
      <c r="AC6" s="90"/>
      <c r="AD6" s="85" t="s">
        <v>17</v>
      </c>
      <c r="AE6" s="86"/>
      <c r="AF6" s="90"/>
      <c r="AG6" s="85" t="s">
        <v>18</v>
      </c>
      <c r="AH6" s="86"/>
      <c r="AI6" s="90"/>
      <c r="AJ6" s="96" t="s">
        <v>23</v>
      </c>
      <c r="AK6" s="96"/>
      <c r="AL6" s="97"/>
    </row>
    <row r="7" spans="3:38" ht="40.799999999999997" customHeight="1" thickBot="1" x14ac:dyDescent="0.25">
      <c r="C7" s="101"/>
      <c r="D7" s="112"/>
      <c r="E7" s="112"/>
      <c r="F7" s="113"/>
      <c r="G7" s="113"/>
      <c r="H7" s="113"/>
      <c r="I7" s="113"/>
      <c r="J7" s="113"/>
      <c r="K7" s="113"/>
      <c r="L7" s="91"/>
      <c r="M7" s="92"/>
      <c r="N7" s="93"/>
      <c r="O7" s="91"/>
      <c r="P7" s="92"/>
      <c r="Q7" s="93"/>
      <c r="R7" s="91"/>
      <c r="S7" s="92"/>
      <c r="T7" s="93"/>
      <c r="U7" s="91"/>
      <c r="V7" s="92"/>
      <c r="W7" s="93"/>
      <c r="X7" s="88"/>
      <c r="Y7" s="89"/>
      <c r="Z7" s="89"/>
      <c r="AA7" s="91"/>
      <c r="AB7" s="92"/>
      <c r="AC7" s="93"/>
      <c r="AD7" s="91"/>
      <c r="AE7" s="92"/>
      <c r="AF7" s="93"/>
      <c r="AG7" s="91"/>
      <c r="AH7" s="92"/>
      <c r="AI7" s="93"/>
      <c r="AJ7" s="89" t="s">
        <v>6</v>
      </c>
      <c r="AK7" s="89"/>
      <c r="AL7" s="98"/>
    </row>
    <row r="8" spans="3:38" ht="30.6" customHeight="1" x14ac:dyDescent="0.2">
      <c r="C8" s="102">
        <v>1</v>
      </c>
      <c r="D8" s="106"/>
      <c r="E8" s="42"/>
      <c r="F8" s="84" t="s">
        <v>4</v>
      </c>
      <c r="G8" s="67"/>
      <c r="H8" s="34"/>
      <c r="I8" s="114" t="s">
        <v>21</v>
      </c>
      <c r="J8" s="114"/>
      <c r="K8" s="115"/>
      <c r="L8" s="19"/>
      <c r="M8" s="20"/>
      <c r="N8" s="5" t="s">
        <v>0</v>
      </c>
      <c r="O8" s="19">
        <f>ROUNDDOWN(L8,-3)</f>
        <v>0</v>
      </c>
      <c r="P8" s="20"/>
      <c r="Q8" s="5" t="s">
        <v>0</v>
      </c>
      <c r="R8" s="35"/>
      <c r="S8" s="79"/>
      <c r="T8" s="5" t="s">
        <v>14</v>
      </c>
      <c r="U8" s="35">
        <f>O8-R8</f>
        <v>0</v>
      </c>
      <c r="V8" s="36"/>
      <c r="W8" s="5" t="s">
        <v>14</v>
      </c>
      <c r="X8" s="7">
        <f>U8/4</f>
        <v>0</v>
      </c>
      <c r="Y8" s="8"/>
      <c r="Z8" s="5" t="s">
        <v>14</v>
      </c>
      <c r="AA8" s="35">
        <f>ROUNDDOWN(X8,-3)</f>
        <v>0</v>
      </c>
      <c r="AB8" s="36"/>
      <c r="AC8" s="67" t="s">
        <v>0</v>
      </c>
      <c r="AD8" s="7">
        <f>IF(AA8&lt;50000,AA8,50000)</f>
        <v>0</v>
      </c>
      <c r="AE8" s="8"/>
      <c r="AF8" s="67" t="s">
        <v>0</v>
      </c>
      <c r="AG8" s="70"/>
      <c r="AH8" s="71"/>
      <c r="AI8" s="72"/>
      <c r="AJ8" s="84" t="s">
        <v>8</v>
      </c>
      <c r="AK8" s="67"/>
      <c r="AL8" s="34"/>
    </row>
    <row r="9" spans="3:38" ht="30.6" customHeight="1" x14ac:dyDescent="0.2">
      <c r="C9" s="103"/>
      <c r="D9" s="62"/>
      <c r="E9" s="63"/>
      <c r="F9" s="64"/>
      <c r="G9" s="65"/>
      <c r="H9" s="66"/>
      <c r="I9" s="55"/>
      <c r="J9" s="55"/>
      <c r="K9" s="56"/>
      <c r="L9" s="21"/>
      <c r="M9" s="22"/>
      <c r="N9" s="34"/>
      <c r="O9" s="21"/>
      <c r="P9" s="22"/>
      <c r="Q9" s="34"/>
      <c r="R9" s="80"/>
      <c r="S9" s="81"/>
      <c r="T9" s="34"/>
      <c r="U9" s="37"/>
      <c r="V9" s="38"/>
      <c r="W9" s="34"/>
      <c r="X9" s="25"/>
      <c r="Y9" s="26"/>
      <c r="Z9" s="34"/>
      <c r="AA9" s="37"/>
      <c r="AB9" s="38"/>
      <c r="AC9" s="67"/>
      <c r="AD9" s="25"/>
      <c r="AE9" s="69"/>
      <c r="AF9" s="67"/>
      <c r="AG9" s="73"/>
      <c r="AH9" s="74"/>
      <c r="AI9" s="75"/>
      <c r="AJ9" s="42"/>
      <c r="AK9" s="43"/>
      <c r="AL9" s="44"/>
    </row>
    <row r="10" spans="3:38" ht="30.6" customHeight="1" x14ac:dyDescent="0.2">
      <c r="C10" s="103"/>
      <c r="D10" s="94" t="s">
        <v>7</v>
      </c>
      <c r="E10" s="59"/>
      <c r="F10" s="45" t="s">
        <v>5</v>
      </c>
      <c r="G10" s="46"/>
      <c r="H10" s="47"/>
      <c r="I10" s="55"/>
      <c r="J10" s="55"/>
      <c r="K10" s="56"/>
      <c r="L10" s="21"/>
      <c r="M10" s="22"/>
      <c r="N10" s="34"/>
      <c r="O10" s="21"/>
      <c r="P10" s="22"/>
      <c r="Q10" s="34"/>
      <c r="R10" s="80"/>
      <c r="S10" s="81"/>
      <c r="T10" s="34"/>
      <c r="U10" s="37"/>
      <c r="V10" s="38"/>
      <c r="W10" s="34"/>
      <c r="X10" s="25"/>
      <c r="Y10" s="26"/>
      <c r="Z10" s="34"/>
      <c r="AA10" s="37"/>
      <c r="AB10" s="38"/>
      <c r="AC10" s="67"/>
      <c r="AD10" s="25"/>
      <c r="AE10" s="69"/>
      <c r="AF10" s="67"/>
      <c r="AG10" s="73"/>
      <c r="AH10" s="74"/>
      <c r="AI10" s="75"/>
      <c r="AJ10" s="45" t="s">
        <v>6</v>
      </c>
      <c r="AK10" s="46"/>
      <c r="AL10" s="47"/>
    </row>
    <row r="11" spans="3:38" ht="30.6" customHeight="1" thickBot="1" x14ac:dyDescent="0.25">
      <c r="C11" s="104"/>
      <c r="D11" s="95"/>
      <c r="E11" s="48"/>
      <c r="F11" s="64"/>
      <c r="G11" s="65"/>
      <c r="H11" s="66"/>
      <c r="I11" s="57"/>
      <c r="J11" s="57"/>
      <c r="K11" s="58"/>
      <c r="L11" s="23"/>
      <c r="M11" s="24"/>
      <c r="N11" s="6"/>
      <c r="O11" s="23"/>
      <c r="P11" s="24"/>
      <c r="Q11" s="6"/>
      <c r="R11" s="82"/>
      <c r="S11" s="83"/>
      <c r="T11" s="6"/>
      <c r="U11" s="39"/>
      <c r="V11" s="40"/>
      <c r="W11" s="6"/>
      <c r="X11" s="9"/>
      <c r="Y11" s="10"/>
      <c r="Z11" s="6"/>
      <c r="AA11" s="39"/>
      <c r="AB11" s="40"/>
      <c r="AC11" s="68"/>
      <c r="AD11" s="9"/>
      <c r="AE11" s="10"/>
      <c r="AF11" s="68"/>
      <c r="AG11" s="73"/>
      <c r="AH11" s="74"/>
      <c r="AI11" s="75"/>
      <c r="AJ11" s="48"/>
      <c r="AK11" s="49"/>
      <c r="AL11" s="50"/>
    </row>
    <row r="12" spans="3:38" ht="30.6" customHeight="1" x14ac:dyDescent="0.2">
      <c r="C12" s="105">
        <v>2</v>
      </c>
      <c r="D12" s="60"/>
      <c r="E12" s="61"/>
      <c r="F12" s="51" t="s">
        <v>4</v>
      </c>
      <c r="G12" s="52"/>
      <c r="H12" s="5"/>
      <c r="I12" s="53" t="s">
        <v>22</v>
      </c>
      <c r="J12" s="53"/>
      <c r="K12" s="54"/>
      <c r="L12" s="19"/>
      <c r="M12" s="20"/>
      <c r="N12" s="5" t="s">
        <v>0</v>
      </c>
      <c r="O12" s="19">
        <f t="shared" ref="O12" si="0">ROUNDDOWN(L12,-3)</f>
        <v>0</v>
      </c>
      <c r="P12" s="20"/>
      <c r="Q12" s="5" t="s">
        <v>0</v>
      </c>
      <c r="R12" s="35"/>
      <c r="S12" s="79"/>
      <c r="T12" s="5" t="s">
        <v>0</v>
      </c>
      <c r="U12" s="35">
        <f t="shared" ref="U12" si="1">O12-R12</f>
        <v>0</v>
      </c>
      <c r="V12" s="36"/>
      <c r="W12" s="5" t="s">
        <v>0</v>
      </c>
      <c r="X12" s="7">
        <f>U12/4</f>
        <v>0</v>
      </c>
      <c r="Y12" s="8"/>
      <c r="Z12" s="5" t="s">
        <v>0</v>
      </c>
      <c r="AA12" s="35">
        <f>ROUNDDOWN(X12,-3)</f>
        <v>0</v>
      </c>
      <c r="AB12" s="36"/>
      <c r="AC12" s="67" t="s">
        <v>0</v>
      </c>
      <c r="AD12" s="7">
        <f>IF(AA12&lt;50000,AA12,50000)</f>
        <v>0</v>
      </c>
      <c r="AE12" s="8"/>
      <c r="AF12" s="5" t="s">
        <v>0</v>
      </c>
      <c r="AG12" s="73"/>
      <c r="AH12" s="74"/>
      <c r="AI12" s="75"/>
      <c r="AJ12" s="51" t="s">
        <v>8</v>
      </c>
      <c r="AK12" s="52"/>
      <c r="AL12" s="5"/>
    </row>
    <row r="13" spans="3:38" ht="30.6" customHeight="1" x14ac:dyDescent="0.2">
      <c r="C13" s="103"/>
      <c r="D13" s="62"/>
      <c r="E13" s="63"/>
      <c r="F13" s="64"/>
      <c r="G13" s="65"/>
      <c r="H13" s="66"/>
      <c r="I13" s="55"/>
      <c r="J13" s="55"/>
      <c r="K13" s="56"/>
      <c r="L13" s="21"/>
      <c r="M13" s="22"/>
      <c r="N13" s="34"/>
      <c r="O13" s="21"/>
      <c r="P13" s="22"/>
      <c r="Q13" s="34"/>
      <c r="R13" s="80"/>
      <c r="S13" s="81"/>
      <c r="T13" s="34"/>
      <c r="U13" s="37"/>
      <c r="V13" s="38"/>
      <c r="W13" s="34"/>
      <c r="X13" s="25"/>
      <c r="Y13" s="26"/>
      <c r="Z13" s="34"/>
      <c r="AA13" s="37"/>
      <c r="AB13" s="38"/>
      <c r="AC13" s="67"/>
      <c r="AD13" s="25"/>
      <c r="AE13" s="69"/>
      <c r="AF13" s="34"/>
      <c r="AG13" s="73"/>
      <c r="AH13" s="74"/>
      <c r="AI13" s="75"/>
      <c r="AJ13" s="42"/>
      <c r="AK13" s="43"/>
      <c r="AL13" s="44"/>
    </row>
    <row r="14" spans="3:38" ht="30.6" customHeight="1" x14ac:dyDescent="0.2">
      <c r="C14" s="103"/>
      <c r="D14" s="94" t="s">
        <v>7</v>
      </c>
      <c r="E14" s="59"/>
      <c r="F14" s="45" t="s">
        <v>5</v>
      </c>
      <c r="G14" s="46"/>
      <c r="H14" s="47"/>
      <c r="I14" s="55"/>
      <c r="J14" s="55"/>
      <c r="K14" s="56"/>
      <c r="L14" s="21"/>
      <c r="M14" s="22"/>
      <c r="N14" s="34"/>
      <c r="O14" s="21"/>
      <c r="P14" s="22"/>
      <c r="Q14" s="34"/>
      <c r="R14" s="80"/>
      <c r="S14" s="81"/>
      <c r="T14" s="34"/>
      <c r="U14" s="37"/>
      <c r="V14" s="38"/>
      <c r="W14" s="34"/>
      <c r="X14" s="25"/>
      <c r="Y14" s="26"/>
      <c r="Z14" s="34"/>
      <c r="AA14" s="37"/>
      <c r="AB14" s="38"/>
      <c r="AC14" s="67"/>
      <c r="AD14" s="25"/>
      <c r="AE14" s="69"/>
      <c r="AF14" s="34"/>
      <c r="AG14" s="73"/>
      <c r="AH14" s="74"/>
      <c r="AI14" s="75"/>
      <c r="AJ14" s="45" t="s">
        <v>6</v>
      </c>
      <c r="AK14" s="46"/>
      <c r="AL14" s="47"/>
    </row>
    <row r="15" spans="3:38" ht="30.6" customHeight="1" thickBot="1" x14ac:dyDescent="0.25">
      <c r="C15" s="104"/>
      <c r="D15" s="95"/>
      <c r="E15" s="48"/>
      <c r="F15" s="64"/>
      <c r="G15" s="65"/>
      <c r="H15" s="66"/>
      <c r="I15" s="57"/>
      <c r="J15" s="57"/>
      <c r="K15" s="58"/>
      <c r="L15" s="23"/>
      <c r="M15" s="24"/>
      <c r="N15" s="6"/>
      <c r="O15" s="23"/>
      <c r="P15" s="24"/>
      <c r="Q15" s="6"/>
      <c r="R15" s="82"/>
      <c r="S15" s="83"/>
      <c r="T15" s="6"/>
      <c r="U15" s="39"/>
      <c r="V15" s="40"/>
      <c r="W15" s="6"/>
      <c r="X15" s="9"/>
      <c r="Y15" s="10"/>
      <c r="Z15" s="6"/>
      <c r="AA15" s="39"/>
      <c r="AB15" s="40"/>
      <c r="AC15" s="68"/>
      <c r="AD15" s="9"/>
      <c r="AE15" s="10"/>
      <c r="AF15" s="6"/>
      <c r="AG15" s="73"/>
      <c r="AH15" s="74"/>
      <c r="AI15" s="75"/>
      <c r="AJ15" s="48"/>
      <c r="AK15" s="49"/>
      <c r="AL15" s="50"/>
    </row>
    <row r="16" spans="3:38" ht="30.6" customHeight="1" x14ac:dyDescent="0.2">
      <c r="C16" s="105">
        <v>3</v>
      </c>
      <c r="D16" s="60"/>
      <c r="E16" s="61"/>
      <c r="F16" s="51" t="s">
        <v>4</v>
      </c>
      <c r="G16" s="52"/>
      <c r="H16" s="5"/>
      <c r="I16" s="53" t="s">
        <v>22</v>
      </c>
      <c r="J16" s="53"/>
      <c r="K16" s="54"/>
      <c r="L16" s="19"/>
      <c r="M16" s="20"/>
      <c r="N16" s="5" t="s">
        <v>0</v>
      </c>
      <c r="O16" s="19">
        <f t="shared" ref="O16" si="2">ROUNDDOWN(L16,-3)</f>
        <v>0</v>
      </c>
      <c r="P16" s="20"/>
      <c r="Q16" s="5" t="s">
        <v>0</v>
      </c>
      <c r="R16" s="35"/>
      <c r="S16" s="79"/>
      <c r="T16" s="5" t="s">
        <v>0</v>
      </c>
      <c r="U16" s="35">
        <f t="shared" ref="U16" si="3">O16-R16</f>
        <v>0</v>
      </c>
      <c r="V16" s="36"/>
      <c r="W16" s="5" t="s">
        <v>0</v>
      </c>
      <c r="X16" s="7">
        <f>U16/4</f>
        <v>0</v>
      </c>
      <c r="Y16" s="8"/>
      <c r="Z16" s="5" t="s">
        <v>0</v>
      </c>
      <c r="AA16" s="35">
        <f>ROUNDDOWN(X16,-3)</f>
        <v>0</v>
      </c>
      <c r="AB16" s="36"/>
      <c r="AC16" s="67" t="s">
        <v>0</v>
      </c>
      <c r="AD16" s="7">
        <f>IF(AA16&lt;50000,AA16,50000)</f>
        <v>0</v>
      </c>
      <c r="AE16" s="8"/>
      <c r="AF16" s="5" t="s">
        <v>0</v>
      </c>
      <c r="AG16" s="73"/>
      <c r="AH16" s="74"/>
      <c r="AI16" s="75"/>
      <c r="AJ16" s="51" t="s">
        <v>8</v>
      </c>
      <c r="AK16" s="52"/>
      <c r="AL16" s="5"/>
    </row>
    <row r="17" spans="1:50" ht="30.6" customHeight="1" x14ac:dyDescent="0.2">
      <c r="C17" s="103"/>
      <c r="D17" s="62"/>
      <c r="E17" s="63"/>
      <c r="F17" s="64"/>
      <c r="G17" s="65"/>
      <c r="H17" s="66"/>
      <c r="I17" s="55"/>
      <c r="J17" s="55"/>
      <c r="K17" s="56"/>
      <c r="L17" s="21"/>
      <c r="M17" s="22"/>
      <c r="N17" s="34"/>
      <c r="O17" s="21"/>
      <c r="P17" s="22"/>
      <c r="Q17" s="34"/>
      <c r="R17" s="80"/>
      <c r="S17" s="81"/>
      <c r="T17" s="34"/>
      <c r="U17" s="37"/>
      <c r="V17" s="38"/>
      <c r="W17" s="34"/>
      <c r="X17" s="25"/>
      <c r="Y17" s="26"/>
      <c r="Z17" s="34"/>
      <c r="AA17" s="37"/>
      <c r="AB17" s="38"/>
      <c r="AC17" s="67"/>
      <c r="AD17" s="25"/>
      <c r="AE17" s="69"/>
      <c r="AF17" s="34"/>
      <c r="AG17" s="73"/>
      <c r="AH17" s="74"/>
      <c r="AI17" s="75"/>
      <c r="AJ17" s="42"/>
      <c r="AK17" s="43"/>
      <c r="AL17" s="44"/>
    </row>
    <row r="18" spans="1:50" ht="30.6" customHeight="1" x14ac:dyDescent="0.2">
      <c r="C18" s="103"/>
      <c r="D18" s="94" t="s">
        <v>7</v>
      </c>
      <c r="E18" s="59"/>
      <c r="F18" s="45" t="s">
        <v>5</v>
      </c>
      <c r="G18" s="46"/>
      <c r="H18" s="47"/>
      <c r="I18" s="55"/>
      <c r="J18" s="55"/>
      <c r="K18" s="56"/>
      <c r="L18" s="21"/>
      <c r="M18" s="22"/>
      <c r="N18" s="34"/>
      <c r="O18" s="21"/>
      <c r="P18" s="22"/>
      <c r="Q18" s="34"/>
      <c r="R18" s="80"/>
      <c r="S18" s="81"/>
      <c r="T18" s="34"/>
      <c r="U18" s="37"/>
      <c r="V18" s="38"/>
      <c r="W18" s="34"/>
      <c r="X18" s="25"/>
      <c r="Y18" s="26"/>
      <c r="Z18" s="34"/>
      <c r="AA18" s="37"/>
      <c r="AB18" s="38"/>
      <c r="AC18" s="67"/>
      <c r="AD18" s="25"/>
      <c r="AE18" s="69"/>
      <c r="AF18" s="34"/>
      <c r="AG18" s="73"/>
      <c r="AH18" s="74"/>
      <c r="AI18" s="75"/>
      <c r="AJ18" s="45" t="s">
        <v>6</v>
      </c>
      <c r="AK18" s="46"/>
      <c r="AL18" s="47"/>
    </row>
    <row r="19" spans="1:50" ht="30.6" customHeight="1" thickBot="1" x14ac:dyDescent="0.25">
      <c r="C19" s="104"/>
      <c r="D19" s="95"/>
      <c r="E19" s="48"/>
      <c r="F19" s="64"/>
      <c r="G19" s="65"/>
      <c r="H19" s="66"/>
      <c r="I19" s="57"/>
      <c r="J19" s="57"/>
      <c r="K19" s="58"/>
      <c r="L19" s="23"/>
      <c r="M19" s="24"/>
      <c r="N19" s="6"/>
      <c r="O19" s="23"/>
      <c r="P19" s="24"/>
      <c r="Q19" s="6"/>
      <c r="R19" s="82"/>
      <c r="S19" s="83"/>
      <c r="T19" s="6"/>
      <c r="U19" s="39"/>
      <c r="V19" s="40"/>
      <c r="W19" s="6"/>
      <c r="X19" s="9"/>
      <c r="Y19" s="10"/>
      <c r="Z19" s="6"/>
      <c r="AA19" s="39"/>
      <c r="AB19" s="40"/>
      <c r="AC19" s="68"/>
      <c r="AD19" s="9"/>
      <c r="AE19" s="10"/>
      <c r="AF19" s="6"/>
      <c r="AG19" s="76"/>
      <c r="AH19" s="77"/>
      <c r="AI19" s="78"/>
      <c r="AJ19" s="48"/>
      <c r="AK19" s="49"/>
      <c r="AL19" s="50"/>
    </row>
    <row r="20" spans="1:50" ht="30.6" customHeight="1" x14ac:dyDescent="0.2">
      <c r="C20" s="11" t="s">
        <v>19</v>
      </c>
      <c r="D20" s="13"/>
      <c r="E20" s="14"/>
      <c r="F20" s="14"/>
      <c r="G20" s="14"/>
      <c r="H20" s="14"/>
      <c r="I20" s="14"/>
      <c r="J20" s="14"/>
      <c r="K20" s="15"/>
      <c r="L20" s="7">
        <f>SUM(L8:M19)</f>
        <v>0</v>
      </c>
      <c r="M20" s="8"/>
      <c r="N20" s="5" t="s">
        <v>0</v>
      </c>
      <c r="O20" s="7">
        <f>SUM(O8:P19)</f>
        <v>0</v>
      </c>
      <c r="P20" s="8"/>
      <c r="Q20" s="5" t="s">
        <v>0</v>
      </c>
      <c r="R20" s="7">
        <f>SUM(R8:S19)</f>
        <v>0</v>
      </c>
      <c r="S20" s="8"/>
      <c r="T20" s="5" t="s">
        <v>14</v>
      </c>
      <c r="U20" s="7">
        <f>SUM(U8:V19)</f>
        <v>0</v>
      </c>
      <c r="V20" s="8"/>
      <c r="W20" s="5" t="s">
        <v>14</v>
      </c>
      <c r="X20" s="7">
        <f>SUM(X8:Y19)</f>
        <v>0</v>
      </c>
      <c r="Y20" s="8"/>
      <c r="Z20" s="5" t="s">
        <v>14</v>
      </c>
      <c r="AA20" s="7">
        <f>SUM(AA8:AB19)</f>
        <v>0</v>
      </c>
      <c r="AB20" s="8"/>
      <c r="AC20" s="5" t="s">
        <v>0</v>
      </c>
      <c r="AD20" s="7">
        <f>SUM(AD8:AE19)</f>
        <v>0</v>
      </c>
      <c r="AE20" s="8"/>
      <c r="AF20" s="5" t="s">
        <v>0</v>
      </c>
      <c r="AG20" s="7">
        <f>IF(AD20&lt;150000,AD20,150000)</f>
        <v>0</v>
      </c>
      <c r="AH20" s="8"/>
      <c r="AI20" s="5" t="s">
        <v>0</v>
      </c>
      <c r="AJ20" s="27"/>
      <c r="AK20" s="28"/>
      <c r="AL20" s="29"/>
    </row>
    <row r="21" spans="1:50" ht="30.6" customHeight="1" thickBot="1" x14ac:dyDescent="0.25">
      <c r="C21" s="12"/>
      <c r="D21" s="16"/>
      <c r="E21" s="17"/>
      <c r="F21" s="17"/>
      <c r="G21" s="17"/>
      <c r="H21" s="17"/>
      <c r="I21" s="17"/>
      <c r="J21" s="17"/>
      <c r="K21" s="18"/>
      <c r="L21" s="9"/>
      <c r="M21" s="10"/>
      <c r="N21" s="6"/>
      <c r="O21" s="9"/>
      <c r="P21" s="10"/>
      <c r="Q21" s="6"/>
      <c r="R21" s="9"/>
      <c r="S21" s="10"/>
      <c r="T21" s="6"/>
      <c r="U21" s="9"/>
      <c r="V21" s="10"/>
      <c r="W21" s="6"/>
      <c r="X21" s="9"/>
      <c r="Y21" s="10"/>
      <c r="Z21" s="6"/>
      <c r="AA21" s="9"/>
      <c r="AB21" s="10"/>
      <c r="AC21" s="6"/>
      <c r="AD21" s="9"/>
      <c r="AE21" s="10"/>
      <c r="AF21" s="6"/>
      <c r="AG21" s="9"/>
      <c r="AH21" s="10"/>
      <c r="AI21" s="6"/>
      <c r="AJ21" s="30"/>
      <c r="AK21" s="31"/>
      <c r="AL21" s="32"/>
    </row>
    <row r="22" spans="1:50" ht="30.6" customHeight="1" x14ac:dyDescent="0.2">
      <c r="C22" s="2" t="s">
        <v>26</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ht="30.6" customHeight="1" x14ac:dyDescent="0.2">
      <c r="A23" s="1" t="s">
        <v>9</v>
      </c>
      <c r="C23" s="41" t="s">
        <v>27</v>
      </c>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row>
    <row r="24" spans="1:50" ht="25.2" customHeight="1" x14ac:dyDescent="0.2"/>
    <row r="25" spans="1:50" ht="25.2" customHeight="1" x14ac:dyDescent="0.2"/>
    <row r="26" spans="1:50" ht="25.2" customHeight="1" x14ac:dyDescent="0.2"/>
    <row r="27" spans="1:50" ht="25.2" customHeight="1" x14ac:dyDescent="0.2"/>
    <row r="28" spans="1:50" ht="25.2" customHeight="1" x14ac:dyDescent="0.2"/>
    <row r="29" spans="1:50" ht="25.2" customHeight="1" x14ac:dyDescent="0.2"/>
    <row r="30" spans="1:50" ht="25.2" customHeight="1" x14ac:dyDescent="0.2"/>
    <row r="31" spans="1:50" ht="25.2" customHeight="1" x14ac:dyDescent="0.2"/>
    <row r="32" spans="1:50" ht="25.2" customHeight="1" x14ac:dyDescent="0.2"/>
    <row r="33" ht="25.2" customHeight="1" x14ac:dyDescent="0.2"/>
    <row r="34" ht="25.2" customHeight="1" x14ac:dyDescent="0.2"/>
    <row r="35" ht="25.2" customHeight="1" x14ac:dyDescent="0.2"/>
    <row r="36" ht="25.2" customHeight="1" x14ac:dyDescent="0.2"/>
  </sheetData>
  <mergeCells count="121">
    <mergeCell ref="AJ6:AL6"/>
    <mergeCell ref="AJ7:AL7"/>
    <mergeCell ref="AG6:AI7"/>
    <mergeCell ref="AD6:AF7"/>
    <mergeCell ref="AF8:AF11"/>
    <mergeCell ref="AF12:AF15"/>
    <mergeCell ref="C3:F3"/>
    <mergeCell ref="C6:C7"/>
    <mergeCell ref="C8:C11"/>
    <mergeCell ref="C12:C15"/>
    <mergeCell ref="D8:E9"/>
    <mergeCell ref="D12:E13"/>
    <mergeCell ref="G3:T3"/>
    <mergeCell ref="E5:F5"/>
    <mergeCell ref="F11:H11"/>
    <mergeCell ref="N8:N11"/>
    <mergeCell ref="L12:M15"/>
    <mergeCell ref="O8:P11"/>
    <mergeCell ref="D6:E7"/>
    <mergeCell ref="F6:H7"/>
    <mergeCell ref="I6:K7"/>
    <mergeCell ref="I8:K11"/>
    <mergeCell ref="I12:K15"/>
    <mergeCell ref="L6:N7"/>
    <mergeCell ref="X6:Z7"/>
    <mergeCell ref="Q8:Q11"/>
    <mergeCell ref="O12:P15"/>
    <mergeCell ref="Q12:Q15"/>
    <mergeCell ref="O6:Q7"/>
    <mergeCell ref="X8:Y11"/>
    <mergeCell ref="AD8:AE11"/>
    <mergeCell ref="D10:D11"/>
    <mergeCell ref="E10:E11"/>
    <mergeCell ref="D14:D15"/>
    <mergeCell ref="E14:E15"/>
    <mergeCell ref="T8:T11"/>
    <mergeCell ref="W8:W11"/>
    <mergeCell ref="W12:W15"/>
    <mergeCell ref="AA6:AC7"/>
    <mergeCell ref="U6:W7"/>
    <mergeCell ref="R6:T7"/>
    <mergeCell ref="AC8:AC11"/>
    <mergeCell ref="AC12:AC15"/>
    <mergeCell ref="F8:H8"/>
    <mergeCell ref="F10:H10"/>
    <mergeCell ref="F9:H9"/>
    <mergeCell ref="AD12:AE15"/>
    <mergeCell ref="AD16:AE19"/>
    <mergeCell ref="AG8:AI19"/>
    <mergeCell ref="R8:S11"/>
    <mergeCell ref="R12:S15"/>
    <mergeCell ref="R16:S19"/>
    <mergeCell ref="AJ8:AL8"/>
    <mergeCell ref="AJ10:AL10"/>
    <mergeCell ref="AJ9:AL9"/>
    <mergeCell ref="AJ11:AL11"/>
    <mergeCell ref="U8:V11"/>
    <mergeCell ref="AJ12:AL12"/>
    <mergeCell ref="C23:AX23"/>
    <mergeCell ref="AJ13:AL13"/>
    <mergeCell ref="AJ14:AL14"/>
    <mergeCell ref="AJ15:AL15"/>
    <mergeCell ref="AJ16:AL16"/>
    <mergeCell ref="AJ17:AL17"/>
    <mergeCell ref="AJ18:AL18"/>
    <mergeCell ref="Z12:Z15"/>
    <mergeCell ref="X16:Y19"/>
    <mergeCell ref="Z16:Z19"/>
    <mergeCell ref="I16:K19"/>
    <mergeCell ref="E18:E19"/>
    <mergeCell ref="D16:E17"/>
    <mergeCell ref="F13:H13"/>
    <mergeCell ref="F19:H19"/>
    <mergeCell ref="F16:H16"/>
    <mergeCell ref="F18:H18"/>
    <mergeCell ref="F12:H12"/>
    <mergeCell ref="F14:H14"/>
    <mergeCell ref="F15:H15"/>
    <mergeCell ref="L16:M19"/>
    <mergeCell ref="W16:W19"/>
    <mergeCell ref="U12:V15"/>
    <mergeCell ref="U16:V19"/>
    <mergeCell ref="AJ20:AL21"/>
    <mergeCell ref="L20:M21"/>
    <mergeCell ref="N20:N21"/>
    <mergeCell ref="G5:J5"/>
    <mergeCell ref="L5:P5"/>
    <mergeCell ref="AC20:AC21"/>
    <mergeCell ref="AD20:AE21"/>
    <mergeCell ref="AF20:AF21"/>
    <mergeCell ref="AG20:AH21"/>
    <mergeCell ref="AI20:AI21"/>
    <mergeCell ref="Z8:Z11"/>
    <mergeCell ref="AF16:AF19"/>
    <mergeCell ref="AA8:AB11"/>
    <mergeCell ref="AA12:AB15"/>
    <mergeCell ref="AA16:AB19"/>
    <mergeCell ref="O20:P21"/>
    <mergeCell ref="Q20:Q21"/>
    <mergeCell ref="T20:T21"/>
    <mergeCell ref="U20:V21"/>
    <mergeCell ref="N16:N19"/>
    <mergeCell ref="T12:T15"/>
    <mergeCell ref="T16:T19"/>
    <mergeCell ref="AC16:AC19"/>
    <mergeCell ref="AJ19:AL19"/>
    <mergeCell ref="W20:W21"/>
    <mergeCell ref="X20:Y21"/>
    <mergeCell ref="Z20:Z21"/>
    <mergeCell ref="AA20:AB21"/>
    <mergeCell ref="C20:C21"/>
    <mergeCell ref="D20:K21"/>
    <mergeCell ref="L8:M11"/>
    <mergeCell ref="R20:S21"/>
    <mergeCell ref="X12:Y15"/>
    <mergeCell ref="N12:N15"/>
    <mergeCell ref="O16:P19"/>
    <mergeCell ref="Q16:Q19"/>
    <mergeCell ref="C16:C19"/>
    <mergeCell ref="D18:D19"/>
    <mergeCell ref="F17:H17"/>
  </mergeCells>
  <phoneticPr fontId="1"/>
  <pageMargins left="0.70866141732283472" right="0.70866141732283472" top="0.74803149606299213" bottom="0.74803149606299213" header="0.31496062992125984" footer="0.31496062992125984"/>
  <pageSetup paperSize="9" scale="50" fitToHeight="0" orientation="landscape" r:id="rId1"/>
  <ignoredErrors>
    <ignoredError sqref="O16 O12 O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奨学金返還支援実績確認シート</vt:lpstr>
      <vt:lpstr>奨学金返還支援実績確認シート!Print_Area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土田　賢司</cp:lastModifiedBy>
  <cp:lastPrinted>2026-05-21T06:35:38Z</cp:lastPrinted>
  <dcterms:created xsi:type="dcterms:W3CDTF">2022-03-29T10:02:52Z</dcterms:created>
  <dcterms:modified xsi:type="dcterms:W3CDTF">2026-06-09T02:28:29Z</dcterms:modified>
</cp:coreProperties>
</file>