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2　財政公表\40財政状況資料集\R04決算\30_県提出\"/>
    </mc:Choice>
  </mc:AlternateContent>
  <bookViews>
    <workbookView xWindow="0" yWindow="0" windowWidth="15360" windowHeight="7632"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W34" i="10"/>
  <c r="BW35" i="10" s="1"/>
  <c r="BW36" i="10" s="1"/>
  <c r="BW37" i="10" s="1"/>
  <c r="BW38" i="10" s="1"/>
  <c r="BW39" i="10" s="1"/>
  <c r="BW40" i="10" s="1"/>
  <c r="BW41" i="10" s="1"/>
  <c r="BW42" i="10" s="1"/>
  <c r="BW43" i="10" s="1"/>
  <c r="BE34" i="10"/>
  <c r="U34" i="10"/>
  <c r="U35" i="10" s="1"/>
  <c r="U36" i="10" s="1"/>
  <c r="C34" i="10"/>
  <c r="CO34" i="10" l="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<sst xmlns="http://schemas.openxmlformats.org/spreadsheetml/2006/main" count="1040" uniqueCount="599">
  <si>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</si>
  <si>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</si>
  <si>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</si>
  <si>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</si>
  <si>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</si>
  <si>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</si>
  <si>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</si>
  <si>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</si>
  <si>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</si>
  <si>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</si>
  <si>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</si>
  <si>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</si>
  <si>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</si>
  <si>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</si>
  <si>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</si>
  <si>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</si>
  <si>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</si>
  <si>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</si>
  <si>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</si>
  <si>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</si>
  <si>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</si>
  <si>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</si>
  <si>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</si>
  <si>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</si>
  <si>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</si>
  <si>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</si>
  <si>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</si>
  <si>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</si>
  <si>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</si>
  <si>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</si>
  <si>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</si>
  <si>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</si>
  <si>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</si>
  <si>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</si>
  <si>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</si>
  <si>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</si>
  <si>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</si>
  <si>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</si>
  <si>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</si>
  <si>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</si>
  <si>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</si>
  <si>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</si>
  <si>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</si>
  <si>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</si>
  <si>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</si>
  <si>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</si>
  <si>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</si>
  <si>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</si>
  <si>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</si>
  <si>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</si>
  <si>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</si>
  <si>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</si>
  <si>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</si>
  <si>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</si>
  <si>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</si>
  <si>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</si>
  <si>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</si>
  <si>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</si>
  <si>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</si>
  <si>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</si>
  <si>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</si>
  <si>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</si>
  <si>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</si>
  <si>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</si>
  <si>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</si>
  <si>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</si>
  <si>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</si>
  <si>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</si>
  <si>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</si>
  <si>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</si>
  <si>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</si>
  <si>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</si>
  <si>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</si>
  <si>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</si>
  <si>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</si>
  <si>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</si>
  <si>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</si>
  <si>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</si>
  <si>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</si>
  <si>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</si>
  <si>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</si>
  <si>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</si>
  <si>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</si>
  <si>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</si>
  <si>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</si>
  <si>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</si>
  <si>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</si>
  <si>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</si>
  <si>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</si>
  <si>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</si>
  <si>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</si>
  <si>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</si>
  <si>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</si>
  <si>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</si>
  <si>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</si>
  <si>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</si>
  <si>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</si>
  <si>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</si>
  <si>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</si>
  <si>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</si>
  <si>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</si>
  <si>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</si>
  <si>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</si>
  <si>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</si>
  <si>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</si>
  <si>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</si>
  <si>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</si>
  <si>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</si>
  <si>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</si>
  <si>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</si>
  <si>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</si>
  <si>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</si>
  <si>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</si>
  <si>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</si>
  <si>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</si>
  <si>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</si>
  <si>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</si>
  <si>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</si>
  <si>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</si>
  <si>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</si>
  <si>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</si>
  <si>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</si>
  <si>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</si>
  <si>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</si>
  <si>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</si>
  <si>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</si>
  <si>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</si>
  <si>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</si>
  <si>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</si>
  <si>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</si>
  <si>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</si>
  <si>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</si>
  <si>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</si>
  <si>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</si>
  <si>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</si>
  <si>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</si>
  <si>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</si>
  <si>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</si>
  <si>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</si>
  <si>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</si>
  <si>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</si>
  <si>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</si>
  <si>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</si>
  <si>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</si>
  <si>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</si>
  <si>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</si>
  <si>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</si>
  <si>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</si>
  <si>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</si>
  <si>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</si>
  <si>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</si>
  <si>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</si>
  <si>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</si>
  <si>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</si>
  <si>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</si>
  <si>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</si>
  <si>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</si>
  <si>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</si>
  <si>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</si>
  <si>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</si>
  <si>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</si>
  <si>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</si>
  <si>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</si>
  <si>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</si>
  <si>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</si>
  <si>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</si>
  <si>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</si>
  <si>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</si>
  <si>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</si>
  <si>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</si>
  <si>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</si>
  <si>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</si>
  <si>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</si>
  <si>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</si>
  <si>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</si>
  <si>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</si>
  <si>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</si>
  <si>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</si>
  <si>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</si>
  <si>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</si>
  <si>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</si>
  <si>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</si>
  <si>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</si>
  <si>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</si>
  <si>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</si>
  <si>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</si>
  <si>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</si>
  <si>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</si>
  <si>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</si>
  <si>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</si>
  <si>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</si>
  <si>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</si>
  <si>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</si>
  <si>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</si>
  <si>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</si>
  <si>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</si>
  <si>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</si>
  <si>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</si>
  <si>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</si>
  <si>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</si>
  <si>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</si>
  <si>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</si>
  <si>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</si>
  <si>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</si>
  <si>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</si>
  <si>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</si>
  <si>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</si>
  <si>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</si>
  <si>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</si>
  <si>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</si>
  <si>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</si>
  <si>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</si>
  <si>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</si>
  <si>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</si>
  <si>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</si>
  <si>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</si>
  <si>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</si>
  <si>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</si>
  <si>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</si>
  <si>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</si>
  <si>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</si>
  <si>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</si>
  <si>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</si>
  <si>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</si>
  <si>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</si>
  <si>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</si>
  <si>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</si>
  <si>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</si>
  <si>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</si>
  <si>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</si>
  <si>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</si>
  <si>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</si>
  <si>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</si>
  <si>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</si>
  <si>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</si>
  <si>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</si>
  <si>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</si>
  <si>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</si>
  <si>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</si>
  <si>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</si>
  <si>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</si>
  <si>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</si>
  <si>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</si>
  <si>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</si>
  <si>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</si>
  <si>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</si>
  <si>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</si>
  <si>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</si>
  <si>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</si>
  <si>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</si>
  <si>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</si>
  <si>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</si>
  <si>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</si>
  <si>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</si>
  <si>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</si>
  <si>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</si>
  <si>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</si>
  <si>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</si>
  <si>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</si>
  <si>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</si>
  <si>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</si>
  <si>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</si>
  <si>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</si>
  <si>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</si>
  <si>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</si>
  <si>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</si>
  <si>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</si>
  <si>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</si>
  <si>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</si>
  <si>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</si>
  <si>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</si>
  <si>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</si>
  <si>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</si>
  <si>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</si>
  <si>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</si>
  <si>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</si>
  <si>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</si>
  <si>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</si>
  <si>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</si>
  <si>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</si>
  <si>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</si>
  <si>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</si>
  <si>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</si>
  <si>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</si>
  <si>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</si>
  <si>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</si>
  <si>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</si>
  <si>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</si>
  <si>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</si>
  <si>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</si>
  <si>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</si>
  <si>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</si>
  <si>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</si>
  <si>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</si>
  <si>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</si>
  <si>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</si>
  <si>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</si>
  <si>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</si>
  <si>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</si>
  <si>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</si>
  <si>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</si>
  <si>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</si>
  <si>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</si>
  <si>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</si>
  <si>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</si>
  <si>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</si>
  <si>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</si>
  <si>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</si>
  <si>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</si>
  <si>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</si>
  <si>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</si>
  <si>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</si>
  <si>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</si>
  <si>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</si>
  <si>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</si>
  <si>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</si>
  <si>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</si>
  <si>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</si>
  <si>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</si>
  <si>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</si>
  <si>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</si>
  <si>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</si>
  <si>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</si>
  <si>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</si>
  <si>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</si>
  <si>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</si>
  <si>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</si>
  <si>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</si>
  <si>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</si>
  <si>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</si>
  <si>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</si>
  <si>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</si>
  <si>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</si>
  <si>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</si>
  <si>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</si>
  <si>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</si>
  <si>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</si>
  <si>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</si>
  <si>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</si>
  <si>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</si>
  <si>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</si>
  <si>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</si>
  <si>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</si>
  <si>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</si>
  <si>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</si>
  <si>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</si>
  <si>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</si>
  <si>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</si>
  <si>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</si>
  <si>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</si>
  <si>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</si>
  <si>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</si>
  <si>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</si>
  <si>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</si>
  <si>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</si>
  <si>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</si>
  <si>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</si>
  <si>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</si>
  <si>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</si>
  <si>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</si>
  <si>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</si>
  <si>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</si>
  <si>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</si>
  <si>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</si>
  <si>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</si>
  <si>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</si>
  <si>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</si>
  <si>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</si>
  <si>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</si>
  <si>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</si>
  <si>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</si>
  <si>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</si>
  <si>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</si>
  <si>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</si>
  <si>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</si>
  <si>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</si>
  <si>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</si>
  <si>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</si>
  <si>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</si>
  <si>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</si>
  <si>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</si>
  <si>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</si>
  <si>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</si>
  <si>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</si>
  <si>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</si>
  <si>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</si>
  <si>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</si>
  <si>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</si>
  <si>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</si>
  <si>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</si>
  <si>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</si>
  <si>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</si>
  <si>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</si>
  <si>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</si>
  <si>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</si>
  <si>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</si>
  <si>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</si>
  <si>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</si>
  <si>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</si>
  <si>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</si>
  <si>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</si>
  <si>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</si>
  <si>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</si>
  <si>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</si>
  <si>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</si>
  <si>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</si>
  <si>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</si>
  <si>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</si>
  <si>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</si>
  <si>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</si>
  <si>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</si>
  <si>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</si>
  <si>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</si>
  <si>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</si>
  <si>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</si>
  <si>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</si>
  <si>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</si>
  <si>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</si>
  <si>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</si>
  <si>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</si>
  <si>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</si>
  <si>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</si>
  <si>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</si>
  <si>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</si>
  <si>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</si>
  <si>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</si>
  <si>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</si>
  <si>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</si>
  <si>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</si>
  <si>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</si>
  <si>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</si>
  <si>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</si>
  <si>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</si>
  <si>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</si>
  <si>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</si>
  <si>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</si>
  <si>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</si>
  <si>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</si>
  <si>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</si>
  <si>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</si>
  <si>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</si>
  <si>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</si>
  <si>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</si>
  <si>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</si>
  <si>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</si>
  <si>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</si>
  <si>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</si>
  <si>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</si>
  <si>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</si>
  <si>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</si>
  <si>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</si>
  <si>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</si>
  <si>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</si>
  <si>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</si>
  <si>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</si>
  <si>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</si>
  <si>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</si>
  <si>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</si>
  <si>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</si>
  <si>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</si>
  <si>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</si>
  <si>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</si>
  <si>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</si>
  <si>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</si>
  <si>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</si>
  <si>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</si>
  <si>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</si>
  <si>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</si>
  <si>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</si>
  <si>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</si>
  <si>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</si>
  <si>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</si>
  <si>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</si>
  <si>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</si>
  <si>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袖ケ浦市介護保険特別会計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</si>
  <si>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</si>
  <si>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袖ケ浦市後期高齢者医療特別会計</t>
    <phoneticPr fontId="5"/>
  </si>
  <si>
    <t>(Ｆ)</t>
    <phoneticPr fontId="5"/>
  </si>
  <si>
    <t>袖ケ浦市国民健康保険特別会計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</si>
  <si>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</si>
  <si>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</si>
  <si>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</si>
  <si>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</si>
  <si>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</si>
  <si>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</si>
  <si>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</si>
  <si>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</si>
  <si>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</si>
  <si>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</si>
  <si>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</si>
  <si>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</si>
  <si>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</si>
  <si>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</si>
  <si>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</si>
  <si>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</si>
  <si>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</si>
  <si>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</si>
  <si>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</si>
  <si>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</si>
  <si>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</si>
  <si>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</si>
  <si>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</si>
  <si>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</si>
  <si>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</si>
  <si>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</si>
  <si>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</si>
  <si>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</si>
  <si>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</si>
  <si>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</si>
  <si>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</si>
  <si>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</si>
  <si>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</si>
  <si>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</si>
  <si>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</si>
  <si>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</si>
  <si>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</si>
  <si>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</si>
  <si>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</si>
  <si>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</si>
  <si>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</si>
  <si>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</si>
  <si>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</si>
  <si>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</si>
  <si>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</si>
  <si>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</si>
  <si>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</si>
  <si>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</si>
  <si>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</si>
  <si>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</si>
  <si>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</si>
  <si>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</si>
  <si>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</si>
  <si>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</si>
  <si>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</si>
  <si>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</si>
  <si>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</si>
  <si>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</si>
  <si>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</si>
  <si>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</si>
  <si>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</si>
  <si>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</si>
  <si>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</si>
  <si>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</si>
  <si>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</si>
  <si>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</si>
  <si>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</si>
  <si>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</si>
  <si>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</si>
  <si>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</si>
  <si>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</si>
  <si>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</si>
  <si>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</si>
  <si>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</si>
  <si>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</si>
  <si>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</si>
  <si>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</si>
  <si>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</si>
  <si>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</si>
  <si>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</si>
  <si>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</si>
  <si>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</si>
  <si>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</si>
  <si>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</si>
  <si>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4.48</t>
  </si>
  <si>
    <t>一般会計</t>
  </si>
  <si>
    <t>袖ケ浦市下水道事業会計</t>
  </si>
  <si>
    <t>袖ケ浦市介護保険特別会計</t>
  </si>
  <si>
    <t>袖ケ浦市国民健康保険特別会計</t>
  </si>
  <si>
    <t>袖ケ浦市後期高齢者医療特別会計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</si>
  <si>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</si>
  <si>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</si>
  <si>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</si>
  <si>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</si>
  <si>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</si>
  <si>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</si>
  <si>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</si>
  <si>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</si>
  <si>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一般会計</t>
    <phoneticPr fontId="5"/>
  </si>
  <si>
    <t>袖ケ浦市国民健康保険特別会計</t>
    <phoneticPr fontId="5"/>
  </si>
  <si>
    <t>袖ケ浦市介護保険特別会計</t>
    <phoneticPr fontId="5"/>
  </si>
  <si>
    <t>袖ケ浦市後期高齢者医療特別会計</t>
    <phoneticPr fontId="5"/>
  </si>
  <si>
    <t>袖ケ浦市下水道事業会計</t>
    <phoneticPr fontId="5"/>
  </si>
  <si>
    <t>法適用企業</t>
    <phoneticPr fontId="5"/>
  </si>
  <si>
    <t>袖ケ浦市土地開発公社</t>
    <rPh sb="0" eb="4">
      <t>ソデガウラシ</t>
    </rPh>
    <rPh sb="4" eb="10">
      <t>トチカイハツコウシャ</t>
    </rPh>
    <phoneticPr fontId="2"/>
  </si>
  <si>
    <t>社会福祉基金</t>
    <rPh sb="0" eb="2">
      <t>シャカイ</t>
    </rPh>
    <rPh sb="2" eb="4">
      <t>フクシ</t>
    </rPh>
    <rPh sb="4" eb="6">
      <t>キキン</t>
    </rPh>
    <phoneticPr fontId="5"/>
  </si>
  <si>
    <t>教育施設整備基金</t>
    <rPh sb="0" eb="2">
      <t>キョウイク</t>
    </rPh>
    <rPh sb="2" eb="4">
      <t>シセツ</t>
    </rPh>
    <rPh sb="4" eb="6">
      <t>セイビ</t>
    </rPh>
    <rPh sb="6" eb="8">
      <t>キキン</t>
    </rPh>
    <phoneticPr fontId="5"/>
  </si>
  <si>
    <t>災害救助基金</t>
    <rPh sb="0" eb="2">
      <t>サイガイ</t>
    </rPh>
    <rPh sb="2" eb="4">
      <t>キュウジョ</t>
    </rPh>
    <rPh sb="4" eb="6">
      <t>キキン</t>
    </rPh>
    <phoneticPr fontId="5"/>
  </si>
  <si>
    <t>森林整備基金</t>
    <rPh sb="0" eb="6">
      <t>シンリンセイビキキン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</si>
  <si>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9"/>
  </si>
  <si>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19"/>
  </si>
  <si>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19"/>
  </si>
  <si>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19"/>
  </si>
  <si>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9"/>
  </si>
  <si>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</si>
  <si>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君津中央病院企業団（病院事業特別会計）</t>
    <rPh sb="0" eb="6">
      <t>キミツチュウオウビョウイン</t>
    </rPh>
    <rPh sb="6" eb="9">
      <t>キギョウダン</t>
    </rPh>
    <rPh sb="10" eb="18">
      <t>ビョウインジギョウトクベツカイケイ</t>
    </rPh>
    <phoneticPr fontId="2"/>
  </si>
  <si>
    <t>かずさ水道広域連合企業団（用水供給事業）</t>
    <rPh sb="3" eb="5">
      <t>スイドウ</t>
    </rPh>
    <rPh sb="5" eb="12">
      <t>コウイキレンゴウキギョウダン</t>
    </rPh>
    <rPh sb="13" eb="15">
      <t>ヨウスイ</t>
    </rPh>
    <rPh sb="15" eb="19">
      <t>キョウキュウジギョウ</t>
    </rPh>
    <phoneticPr fontId="2"/>
  </si>
  <si>
    <t>かずさ水道広域連合企業団</t>
    <rPh sb="3" eb="5">
      <t>スイドウ</t>
    </rPh>
    <rPh sb="5" eb="12">
      <t>コウイキレンゴウキギョウダン</t>
    </rPh>
    <phoneticPr fontId="2"/>
  </si>
  <si>
    <t>君津郡市広域市町村圏事務組合</t>
    <phoneticPr fontId="2"/>
  </si>
  <si>
    <t>生涯学習基金</t>
    <rPh sb="0" eb="4">
      <t>ショウガイガクシュウ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</si>
</sst>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xmlns:c16r2="http://schemas.microsoft.com/office/drawing/2015/06/chart">
            <c:ext xmlns:c16="http://schemas.microsoft.com/office/drawing/2014/chart" uri="{C3380CC4-5D6E-409C-BE32-E72D297353CC}">
              <c16:uniqueId val="{00000000-5701-44D0-A613-ECC1EE790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33183</c:v>
                </c:pt>
                <c:pt idx="1">
                  <c:v>26583</c:v>
                </c:pt>
                <c:pt idx="2">
                  <c:v>48377</c:v>
                </c:pt>
                <c:pt idx="3">
                  <c:v>74287</c:v>
                </c:pt>
                <c:pt idx="4">
                  <c:v>76200</c:v>
                </c:pt>
              </c:numCache>
            </c:numRef>
          </c:val>
          <c:smooth val="0"/>
          <c:extLst xmlns:c16r2="http://schemas.microsoft.com/office/drawing/2015/06/chart">
            <c:ext xmlns:c16="http://schemas.microsoft.com/office/drawing/2014/chart" uri="{C3380CC4-5D6E-409C-BE32-E72D297353CC}">
              <c16:uniqueId val="{00000001-5701-44D0-A613-ECC1EE79020E}"/>
            </c:ext>
          </c:extLst>
        </c:ser>
        <c:dLbls>
          <c:showLegendKey val="0"/>
          <c:showVal val="0"/>
          <c:showCatName val="0"/>
          <c:showSerName val="0"/>
          <c:showPercent val="0"/>
          <c:showBubbleSize val="0"/>
        </c:dLbls>
        <c:marker val="1"/>
        <c:smooth val="0"/>
        <c:axId val="177780824"/>
        <c:axId val="177778472"/>
      </c:lineChart>
      <c:catAx>
        <c:axId val="177780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78472"/>
        <c:crosses val="autoZero"/>
        <c:auto val="1"/>
        <c:lblAlgn val="ctr"/>
        <c:lblOffset val="100"/>
        <c:tickLblSkip val="1"/>
        <c:tickMarkSkip val="1"/>
        <c:noMultiLvlLbl val="0"/>
      </c:catAx>
      <c:valAx>
        <c:axId val="1777784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80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9.57</c:v>
                </c:pt>
                <c:pt idx="2">
                  <c:v>6.96</c:v>
                </c:pt>
                <c:pt idx="3">
                  <c:v>6.12</c:v>
                </c:pt>
                <c:pt idx="4">
                  <c:v>6.84</c:v>
                </c:pt>
              </c:numCache>
            </c:numRef>
          </c:val>
          <c:extLst xmlns:c16r2="http://schemas.microsoft.com/office/drawing/2015/06/chart">
            <c:ext xmlns:c16="http://schemas.microsoft.com/office/drawing/2014/chart" uri="{C3380CC4-5D6E-409C-BE32-E72D297353CC}">
              <c16:uniqueId val="{00000000-1672-4A70-A18E-363AA550D7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24.32</c:v>
                </c:pt>
                <c:pt idx="1">
                  <c:v>13.94</c:v>
                </c:pt>
                <c:pt idx="2">
                  <c:v>16.07</c:v>
                </c:pt>
                <c:pt idx="3">
                  <c:v>18.2</c:v>
                </c:pt>
                <c:pt idx="4">
                  <c:v>16.82</c:v>
                </c:pt>
              </c:numCache>
            </c:numRef>
          </c:val>
          <c:extLst xmlns:c16r2="http://schemas.microsoft.com/office/drawing/2015/06/chart">
            <c:ext xmlns:c16="http://schemas.microsoft.com/office/drawing/2014/chart" uri="{C3380CC4-5D6E-409C-BE32-E72D297353CC}">
              <c16:uniqueId val="{00000001-1672-4A70-A18E-363AA550D79B}"/>
            </c:ext>
          </c:extLst>
        </c:ser>
        <c:dLbls>
          <c:showLegendKey val="0"/>
          <c:showVal val="0"/>
          <c:showCatName val="0"/>
          <c:showSerName val="0"/>
          <c:showPercent val="0"/>
          <c:showBubbleSize val="0"/>
        </c:dLbls>
        <c:gapWidth val="250"/>
        <c:overlap val="100"/>
        <c:axId val="177780432"/>
        <c:axId val="17778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-2.87</c:v>
                </c:pt>
                <c:pt idx="1">
                  <c:v>-4.4800000000000004</c:v>
                </c:pt>
                <c:pt idx="2">
                  <c:v>0.21</c:v>
                </c:pt>
                <c:pt idx="3">
                  <c:v>0.87</c:v>
                </c:pt>
                <c:pt idx="4">
                  <c:v>1.1499999999999999</c:v>
                </c:pt>
              </c:numCache>
            </c:numRef>
          </c:val>
          <c:smooth val="0"/>
          <c:extLst xmlns:c16r2="http://schemas.microsoft.com/office/drawing/2015/06/chart">
            <c:ext xmlns:c16="http://schemas.microsoft.com/office/drawing/2014/chart" uri="{C3380CC4-5D6E-409C-BE32-E72D297353CC}">
              <c16:uniqueId val="{00000002-1672-4A70-A18E-363AA550D79B}"/>
            </c:ext>
          </c:extLst>
        </c:ser>
        <c:dLbls>
          <c:showLegendKey val="0"/>
          <c:showVal val="0"/>
          <c:showCatName val="0"/>
          <c:showSerName val="0"/>
          <c:showPercent val="0"/>
          <c:showBubbleSize val="0"/>
        </c:dLbls>
        <c:marker val="1"/>
        <c:smooth val="0"/>
        <c:axId val="177780432"/>
        <c:axId val="177781216"/>
      </c:lineChart>
      <c:catAx>
        <c:axId val="17778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781216"/>
        <c:crosses val="autoZero"/>
        <c:auto val="1"/>
        <c:lblAlgn val="ctr"/>
        <c:lblOffset val="100"/>
        <c:tickLblSkip val="1"/>
        <c:tickMarkSkip val="1"/>
        <c:noMultiLvlLbl val="0"/>
      </c:catAx>
      <c:valAx>
        <c:axId val="17778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8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5.08</c:v>
                </c:pt>
                <c:pt idx="2">
                  <c:v>#N/A</c:v>
                </c:pt>
                <c:pt idx="3">
                  <c:v>0.02</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37-47E6-A789-D32038CE6D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37-47E6-A789-D32038CE6D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437-47E6-A789-D32038CE6D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437-47E6-A789-D32038CE6DA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437-47E6-A789-D32038CE6DA1}"/>
            </c:ext>
          </c:extLst>
        </c:ser>
        <c:ser>
          <c:idx val="5"/>
          <c:order val="5"/>
          <c:tx>
            <c:strRef>
              <c:f>データシート!$A$32</c:f>
              <c:strCache>
                <c:ptCount val="1"/>
                <c:pt idx="0">
                  <c:v>袖ケ浦市後期高齢者医療特別会計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B437-47E6-A789-D32038CE6DA1}"/>
            </c:ext>
          </c:extLst>
        </c:ser>
        <c:ser>
          <c:idx val="6"/>
          <c:order val="6"/>
          <c:tx>
            <c:strRef>
              <c:f>データシート!$A$33</c:f>
              <c:strCache>
                <c:ptCount val="1"/>
                <c:pt idx="0">
                  <c:v>袖ケ浦市国民健康保険特別会計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3.12</c:v>
                </c:pt>
                <c:pt idx="2">
                  <c:v>#N/A</c:v>
                </c:pt>
                <c:pt idx="3">
                  <c:v>3.52</c:v>
                </c:pt>
                <c:pt idx="4">
                  <c:v>#N/A</c:v>
                </c:pt>
                <c:pt idx="5">
                  <c:v>0.57999999999999996</c:v>
                </c:pt>
                <c:pt idx="6">
                  <c:v>#N/A</c:v>
                </c:pt>
                <c:pt idx="7">
                  <c:v>0.36</c:v>
                </c:pt>
                <c:pt idx="8">
                  <c:v>#N/A</c:v>
                </c:pt>
                <c:pt idx="9">
                  <c:v>0.22</c:v>
                </c:pt>
              </c:numCache>
            </c:numRef>
          </c:val>
          <c:extLst xmlns:c16r2="http://schemas.microsoft.com/office/drawing/2015/06/chart">
            <c:ext xmlns:c16="http://schemas.microsoft.com/office/drawing/2014/chart" uri="{C3380CC4-5D6E-409C-BE32-E72D297353CC}">
              <c16:uniqueId val="{00000006-B437-47E6-A789-D32038CE6DA1}"/>
            </c:ext>
          </c:extLst>
        </c:ser>
        <c:ser>
          <c:idx val="7"/>
          <c:order val="7"/>
          <c:tx>
            <c:strRef>
              <c:f>データシート!$A$34</c:f>
              <c:strCache>
                <c:ptCount val="1"/>
                <c:pt idx="0">
                  <c:v>袖ケ浦市介護保険特別会計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0.51</c:v>
                </c:pt>
                <c:pt idx="4">
                  <c:v>#N/A</c:v>
                </c:pt>
                <c:pt idx="5">
                  <c:v>0.69</c:v>
                </c:pt>
                <c:pt idx="6">
                  <c:v>#N/A</c:v>
                </c:pt>
                <c:pt idx="7">
                  <c:v>0.51</c:v>
                </c:pt>
                <c:pt idx="8">
                  <c:v>#N/A</c:v>
                </c:pt>
                <c:pt idx="9">
                  <c:v>0.55000000000000004</c:v>
                </c:pt>
              </c:numCache>
            </c:numRef>
          </c:val>
          <c:extLst xmlns:c16r2="http://schemas.microsoft.com/office/drawing/2015/06/chart">
            <c:ext xmlns:c16="http://schemas.microsoft.com/office/drawing/2014/chart" uri="{C3380CC4-5D6E-409C-BE32-E72D297353CC}">
              <c16:uniqueId val="{00000007-B437-47E6-A789-D32038CE6DA1}"/>
            </c:ext>
          </c:extLst>
        </c:ser>
        <c:ser>
          <c:idx val="8"/>
          <c:order val="8"/>
          <c:tx>
            <c:strRef>
              <c:f>データシート!$A$35</c:f>
              <c:strCache>
                <c:ptCount val="1"/>
                <c:pt idx="0">
                  <c:v>袖ケ浦市下水道事業会計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0.03</c:v>
                </c:pt>
                <c:pt idx="2">
                  <c:v>#N/A</c:v>
                </c:pt>
                <c:pt idx="3">
                  <c:v>0.12</c:v>
                </c:pt>
                <c:pt idx="4">
                  <c:v>#N/A</c:v>
                </c:pt>
                <c:pt idx="5">
                  <c:v>0.36</c:v>
                </c:pt>
                <c:pt idx="6">
                  <c:v>#N/A</c:v>
                </c:pt>
                <c:pt idx="7">
                  <c:v>0.79</c:v>
                </c:pt>
                <c:pt idx="8">
                  <c:v>#N/A</c:v>
                </c:pt>
                <c:pt idx="9">
                  <c:v>0.66</c:v>
                </c:pt>
              </c:numCache>
            </c:numRef>
          </c:val>
          <c:extLst xmlns:c16r2="http://schemas.microsoft.com/office/drawing/2015/06/chart">
            <c:ext xmlns:c16="http://schemas.microsoft.com/office/drawing/2014/chart" uri="{C3380CC4-5D6E-409C-BE32-E72D297353CC}">
              <c16:uniqueId val="{00000008-B437-47E6-A789-D32038CE6D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3.78</c:v>
                </c:pt>
                <c:pt idx="2">
                  <c:v>#N/A</c:v>
                </c:pt>
                <c:pt idx="3">
                  <c:v>9.56</c:v>
                </c:pt>
                <c:pt idx="4">
                  <c:v>#N/A</c:v>
                </c:pt>
                <c:pt idx="5">
                  <c:v>6.96</c:v>
                </c:pt>
                <c:pt idx="6">
                  <c:v>#N/A</c:v>
                </c:pt>
                <c:pt idx="7">
                  <c:v>6.11</c:v>
                </c:pt>
                <c:pt idx="8">
                  <c:v>#N/A</c:v>
                </c:pt>
                <c:pt idx="9">
                  <c:v>6.84</c:v>
                </c:pt>
              </c:numCache>
            </c:numRef>
          </c:val>
          <c:extLst xmlns:c16r2="http://schemas.microsoft.com/office/drawing/2015/06/chart">
            <c:ext xmlns:c16="http://schemas.microsoft.com/office/drawing/2014/chart" uri="{C3380CC4-5D6E-409C-BE32-E72D297353CC}">
              <c16:uniqueId val="{00000009-B437-47E6-A789-D32038CE6DA1}"/>
            </c:ext>
          </c:extLst>
        </c:ser>
        <c:dLbls>
          <c:showLegendKey val="0"/>
          <c:showVal val="0"/>
          <c:showCatName val="0"/>
          <c:showSerName val="0"/>
          <c:showPercent val="0"/>
          <c:showBubbleSize val="0"/>
        </c:dLbls>
        <c:gapWidth val="150"/>
        <c:overlap val="100"/>
        <c:axId val="415224960"/>
        <c:axId val="415228096"/>
      </c:barChart>
      <c:catAx>
        <c:axId val="4152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228096"/>
        <c:crosses val="autoZero"/>
        <c:auto val="1"/>
        <c:lblAlgn val="ctr"/>
        <c:lblOffset val="100"/>
        <c:tickLblSkip val="1"/>
        <c:tickMarkSkip val="1"/>
        <c:noMultiLvlLbl val="0"/>
      </c:catAx>
      <c:valAx>
        <c:axId val="41522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2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1554</c:v>
                </c:pt>
                <c:pt idx="5">
                  <c:v>1800</c:v>
                </c:pt>
                <c:pt idx="8">
                  <c:v>1575</c:v>
                </c:pt>
                <c:pt idx="11">
                  <c:v>1555</c:v>
                </c:pt>
                <c:pt idx="14">
                  <c:v>1599</c:v>
                </c:pt>
              </c:numCache>
            </c:numRef>
          </c:val>
          <c:extLst xmlns:c16r2="http://schemas.microsoft.com/office/drawing/2015/06/chart">
            <c:ext xmlns:c16="http://schemas.microsoft.com/office/drawing/2014/chart" uri="{C3380CC4-5D6E-409C-BE32-E72D297353CC}">
              <c16:uniqueId val="{00000000-EFB4-4342-A804-76D317D747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B4-4342-A804-76D317D747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61</c:v>
                </c:pt>
                <c:pt idx="9">
                  <c:v>61</c:v>
                </c:pt>
                <c:pt idx="12">
                  <c:v>61</c:v>
                </c:pt>
              </c:numCache>
            </c:numRef>
          </c:val>
          <c:extLst xmlns:c16r2="http://schemas.microsoft.com/office/drawing/2015/06/chart">
            <c:ext xmlns:c16="http://schemas.microsoft.com/office/drawing/2014/chart" uri="{C3380CC4-5D6E-409C-BE32-E72D297353CC}">
              <c16:uniqueId val="{00000002-EFB4-4342-A804-76D317D747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169</c:v>
                </c:pt>
                <c:pt idx="6">
                  <c:v>178</c:v>
                </c:pt>
                <c:pt idx="9">
                  <c:v>176</c:v>
                </c:pt>
                <c:pt idx="12">
                  <c:v>187</c:v>
                </c:pt>
              </c:numCache>
            </c:numRef>
          </c:val>
          <c:extLst xmlns:c16r2="http://schemas.microsoft.com/office/drawing/2015/06/chart">
            <c:ext xmlns:c16="http://schemas.microsoft.com/office/drawing/2014/chart" uri="{C3380CC4-5D6E-409C-BE32-E72D297353CC}">
              <c16:uniqueId val="{00000003-EFB4-4342-A804-76D317D747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475</c:v>
                </c:pt>
                <c:pt idx="3">
                  <c:v>624</c:v>
                </c:pt>
                <c:pt idx="6">
                  <c:v>351</c:v>
                </c:pt>
                <c:pt idx="9">
                  <c:v>325</c:v>
                </c:pt>
                <c:pt idx="12">
                  <c:v>304</c:v>
                </c:pt>
              </c:numCache>
            </c:numRef>
          </c:val>
          <c:extLst xmlns:c16r2="http://schemas.microsoft.com/office/drawing/2015/06/chart">
            <c:ext xmlns:c16="http://schemas.microsoft.com/office/drawing/2014/chart" uri="{C3380CC4-5D6E-409C-BE32-E72D297353CC}">
              <c16:uniqueId val="{00000004-EFB4-4342-A804-76D317D747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B4-4342-A804-76D317D747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B4-4342-A804-76D317D747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1111</c:v>
                </c:pt>
                <c:pt idx="3">
                  <c:v>1200</c:v>
                </c:pt>
                <c:pt idx="6">
                  <c:v>1349</c:v>
                </c:pt>
                <c:pt idx="9">
                  <c:v>1491</c:v>
                </c:pt>
                <c:pt idx="12">
                  <c:v>1642</c:v>
                </c:pt>
              </c:numCache>
            </c:numRef>
          </c:val>
          <c:extLst xmlns:c16r2="http://schemas.microsoft.com/office/drawing/2015/06/chart">
            <c:ext xmlns:c16="http://schemas.microsoft.com/office/drawing/2014/chart" uri="{C3380CC4-5D6E-409C-BE32-E72D297353CC}">
              <c16:uniqueId val="{00000007-EFB4-4342-A804-76D317D7471F}"/>
            </c:ext>
          </c:extLst>
        </c:ser>
        <c:dLbls>
          <c:showLegendKey val="0"/>
          <c:showVal val="0"/>
          <c:showCatName val="0"/>
          <c:showSerName val="0"/>
          <c:showPercent val="0"/>
          <c:showBubbleSize val="0"/>
        </c:dLbls>
        <c:gapWidth val="100"/>
        <c:overlap val="100"/>
        <c:axId val="415225352"/>
        <c:axId val="415226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193</c:v>
                </c:pt>
                <c:pt idx="5">
                  <c:v>#N/A</c:v>
                </c:pt>
                <c:pt idx="6">
                  <c:v>#N/A</c:v>
                </c:pt>
                <c:pt idx="7">
                  <c:v>364</c:v>
                </c:pt>
                <c:pt idx="8">
                  <c:v>#N/A</c:v>
                </c:pt>
                <c:pt idx="9">
                  <c:v>#N/A</c:v>
                </c:pt>
                <c:pt idx="10">
                  <c:v>498</c:v>
                </c:pt>
                <c:pt idx="11">
                  <c:v>#N/A</c:v>
                </c:pt>
                <c:pt idx="12">
                  <c:v>#N/A</c:v>
                </c:pt>
                <c:pt idx="13">
                  <c:v>595</c:v>
                </c:pt>
                <c:pt idx="14">
                  <c:v>#N/A</c:v>
                </c:pt>
              </c:numCache>
            </c:numRef>
          </c:val>
          <c:smooth val="0"/>
          <c:extLst xmlns:c16r2="http://schemas.microsoft.com/office/drawing/2015/06/chart">
            <c:ext xmlns:c16="http://schemas.microsoft.com/office/drawing/2014/chart" uri="{C3380CC4-5D6E-409C-BE32-E72D297353CC}">
              <c16:uniqueId val="{00000008-EFB4-4342-A804-76D317D7471F}"/>
            </c:ext>
          </c:extLst>
        </c:ser>
        <c:dLbls>
          <c:showLegendKey val="0"/>
          <c:showVal val="0"/>
          <c:showCatName val="0"/>
          <c:showSerName val="0"/>
          <c:showPercent val="0"/>
          <c:showBubbleSize val="0"/>
        </c:dLbls>
        <c:marker val="1"/>
        <c:smooth val="0"/>
        <c:axId val="415225352"/>
        <c:axId val="415226920"/>
      </c:lineChart>
      <c:catAx>
        <c:axId val="41522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226920"/>
        <c:crosses val="autoZero"/>
        <c:auto val="1"/>
        <c:lblAlgn val="ctr"/>
        <c:lblOffset val="100"/>
        <c:tickLblSkip val="1"/>
        <c:tickMarkSkip val="1"/>
        <c:noMultiLvlLbl val="0"/>
      </c:catAx>
      <c:valAx>
        <c:axId val="415226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2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11573</c:v>
                </c:pt>
                <c:pt idx="5">
                  <c:v>10975</c:v>
                </c:pt>
                <c:pt idx="8">
                  <c:v>10646</c:v>
                </c:pt>
                <c:pt idx="11">
                  <c:v>10488</c:v>
                </c:pt>
                <c:pt idx="14">
                  <c:v>10348</c:v>
                </c:pt>
              </c:numCache>
            </c:numRef>
          </c:val>
          <c:extLst xmlns:c16r2="http://schemas.microsoft.com/office/drawing/2015/06/chart">
            <c:ext xmlns:c16="http://schemas.microsoft.com/office/drawing/2014/chart" uri="{C3380CC4-5D6E-409C-BE32-E72D297353CC}">
              <c16:uniqueId val="{00000000-DCA9-46DB-8235-A4B5504C43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7398</c:v>
                </c:pt>
                <c:pt idx="5">
                  <c:v>7069</c:v>
                </c:pt>
                <c:pt idx="8">
                  <c:v>6502</c:v>
                </c:pt>
                <c:pt idx="11">
                  <c:v>6073</c:v>
                </c:pt>
                <c:pt idx="14">
                  <c:v>6683</c:v>
                </c:pt>
              </c:numCache>
            </c:numRef>
          </c:val>
          <c:extLst xmlns:c16r2="http://schemas.microsoft.com/office/drawing/2015/06/chart">
            <c:ext xmlns:c16="http://schemas.microsoft.com/office/drawing/2014/chart" uri="{C3380CC4-5D6E-409C-BE32-E72D297353CC}">
              <c16:uniqueId val="{00000001-DCA9-46DB-8235-A4B5504C43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5693</c:v>
                </c:pt>
                <c:pt idx="5">
                  <c:v>4364</c:v>
                </c:pt>
                <c:pt idx="8">
                  <c:v>5508</c:v>
                </c:pt>
                <c:pt idx="11">
                  <c:v>6301</c:v>
                </c:pt>
                <c:pt idx="14">
                  <c:v>5595</c:v>
                </c:pt>
              </c:numCache>
            </c:numRef>
          </c:val>
          <c:extLst xmlns:c16r2="http://schemas.microsoft.com/office/drawing/2015/06/chart">
            <c:ext xmlns:c16="http://schemas.microsoft.com/office/drawing/2014/chart" uri="{C3380CC4-5D6E-409C-BE32-E72D297353CC}">
              <c16:uniqueId val="{00000002-DCA9-46DB-8235-A4B5504C43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A9-46DB-8235-A4B5504C43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A9-46DB-8235-A4B5504C43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A9-46DB-8235-A4B5504C43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2773</c:v>
                </c:pt>
                <c:pt idx="3">
                  <c:v>2833</c:v>
                </c:pt>
                <c:pt idx="6">
                  <c:v>2804</c:v>
                </c:pt>
                <c:pt idx="9">
                  <c:v>2669</c:v>
                </c:pt>
                <c:pt idx="12">
                  <c:v>2614</c:v>
                </c:pt>
              </c:numCache>
            </c:numRef>
          </c:val>
          <c:extLst xmlns:c16r2="http://schemas.microsoft.com/office/drawing/2015/06/chart">
            <c:ext xmlns:c16="http://schemas.microsoft.com/office/drawing/2014/chart" uri="{C3380CC4-5D6E-409C-BE32-E72D297353CC}">
              <c16:uniqueId val="{00000006-DCA9-46DB-8235-A4B5504C43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1429</c:v>
                </c:pt>
                <c:pt idx="3">
                  <c:v>1766</c:v>
                </c:pt>
                <c:pt idx="6">
                  <c:v>1342</c:v>
                </c:pt>
                <c:pt idx="9">
                  <c:v>1282</c:v>
                </c:pt>
                <c:pt idx="12">
                  <c:v>1184</c:v>
                </c:pt>
              </c:numCache>
            </c:numRef>
          </c:val>
          <c:extLst xmlns:c16r2="http://schemas.microsoft.com/office/drawing/2015/06/chart">
            <c:ext xmlns:c16="http://schemas.microsoft.com/office/drawing/2014/chart" uri="{C3380CC4-5D6E-409C-BE32-E72D297353CC}">
              <c16:uniqueId val="{00000007-DCA9-46DB-8235-A4B5504C43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5005</c:v>
                </c:pt>
                <c:pt idx="3">
                  <c:v>4497</c:v>
                </c:pt>
                <c:pt idx="6">
                  <c:v>3912</c:v>
                </c:pt>
                <c:pt idx="9">
                  <c:v>3456</c:v>
                </c:pt>
                <c:pt idx="12">
                  <c:v>2559</c:v>
                </c:pt>
              </c:numCache>
            </c:numRef>
          </c:val>
          <c:extLst xmlns:c16r2="http://schemas.microsoft.com/office/drawing/2015/06/chart">
            <c:ext xmlns:c16="http://schemas.microsoft.com/office/drawing/2014/chart" uri="{C3380CC4-5D6E-409C-BE32-E72D297353CC}">
              <c16:uniqueId val="{00000008-DCA9-46DB-8235-A4B5504C43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136</c:v>
                </c:pt>
                <c:pt idx="3">
                  <c:v>696</c:v>
                </c:pt>
                <c:pt idx="6">
                  <c:v>618</c:v>
                </c:pt>
                <c:pt idx="9">
                  <c:v>546</c:v>
                </c:pt>
                <c:pt idx="12">
                  <c:v>476</c:v>
                </c:pt>
              </c:numCache>
            </c:numRef>
          </c:val>
          <c:extLst xmlns:c16r2="http://schemas.microsoft.com/office/drawing/2015/06/chart">
            <c:ext xmlns:c16="http://schemas.microsoft.com/office/drawing/2014/chart" uri="{C3380CC4-5D6E-409C-BE32-E72D297353CC}">
              <c16:uniqueId val="{00000009-DCA9-46DB-8235-A4B5504C43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15320</c:v>
                </c:pt>
                <c:pt idx="3">
                  <c:v>14933</c:v>
                </c:pt>
                <c:pt idx="6">
                  <c:v>15031</c:v>
                </c:pt>
                <c:pt idx="9">
                  <c:v>15840</c:v>
                </c:pt>
                <c:pt idx="12">
                  <c:v>16943</c:v>
                </c:pt>
              </c:numCache>
            </c:numRef>
          </c:val>
          <c:extLst xmlns:c16r2="http://schemas.microsoft.com/office/drawing/2015/06/chart">
            <c:ext xmlns:c16="http://schemas.microsoft.com/office/drawing/2014/chart" uri="{C3380CC4-5D6E-409C-BE32-E72D297353CC}">
              <c16:uniqueId val="{0000000A-DCA9-46DB-8235-A4B5504C43F9}"/>
            </c:ext>
          </c:extLst>
        </c:ser>
        <c:dLbls>
          <c:showLegendKey val="0"/>
          <c:showVal val="0"/>
          <c:showCatName val="0"/>
          <c:showSerName val="0"/>
          <c:showPercent val="0"/>
          <c:showBubbleSize val="0"/>
        </c:dLbls>
        <c:gapWidth val="100"/>
        <c:overlap val="100"/>
        <c:axId val="415226528"/>
        <c:axId val="415228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2317</c:v>
                </c:pt>
                <c:pt idx="5">
                  <c:v>#N/A</c:v>
                </c:pt>
                <c:pt idx="6">
                  <c:v>#N/A</c:v>
                </c:pt>
                <c:pt idx="7">
                  <c:v>1052</c:v>
                </c:pt>
                <c:pt idx="8">
                  <c:v>#N/A</c:v>
                </c:pt>
                <c:pt idx="9">
                  <c:v>#N/A</c:v>
                </c:pt>
                <c:pt idx="10">
                  <c:v>931</c:v>
                </c:pt>
                <c:pt idx="11">
                  <c:v>#N/A</c:v>
                </c:pt>
                <c:pt idx="12">
                  <c:v>#N/A</c:v>
                </c:pt>
                <c:pt idx="13">
                  <c:v>1151</c:v>
                </c:pt>
                <c:pt idx="14">
                  <c:v>#N/A</c:v>
                </c:pt>
              </c:numCache>
            </c:numRef>
          </c:val>
          <c:smooth val="0"/>
          <c:extLst xmlns:c16r2="http://schemas.microsoft.com/office/drawing/2015/06/chart">
            <c:ext xmlns:c16="http://schemas.microsoft.com/office/drawing/2014/chart" uri="{C3380CC4-5D6E-409C-BE32-E72D297353CC}">
              <c16:uniqueId val="{0000000B-DCA9-46DB-8235-A4B5504C43F9}"/>
            </c:ext>
          </c:extLst>
        </c:ser>
        <c:dLbls>
          <c:showLegendKey val="0"/>
          <c:showVal val="0"/>
          <c:showCatName val="0"/>
          <c:showSerName val="0"/>
          <c:showPercent val="0"/>
          <c:showBubbleSize val="0"/>
        </c:dLbls>
        <c:marker val="1"/>
        <c:smooth val="0"/>
        <c:axId val="415226528"/>
        <c:axId val="415228488"/>
      </c:lineChart>
      <c:catAx>
        <c:axId val="4152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228488"/>
        <c:crosses val="autoZero"/>
        <c:auto val="1"/>
        <c:lblAlgn val="ctr"/>
        <c:lblOffset val="100"/>
        <c:tickLblSkip val="1"/>
        <c:tickMarkSkip val="1"/>
        <c:noMultiLvlLbl val="0"/>
      </c:catAx>
      <c:valAx>
        <c:axId val="415228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2471</c:v>
                </c:pt>
                <c:pt idx="1">
                  <c:v>2748</c:v>
                </c:pt>
                <c:pt idx="2">
                  <c:v>2743</c:v>
                </c:pt>
              </c:numCache>
            </c:numRef>
          </c:val>
          <c:extLst xmlns:c16r2="http://schemas.microsoft.com/office/drawing/2015/06/chart">
            <c:ext xmlns:c16="http://schemas.microsoft.com/office/drawing/2014/chart" uri="{C3380CC4-5D6E-409C-BE32-E72D297353CC}">
              <c16:uniqueId val="{00000000-8412-4750-A460-3D821645CF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351</c:v>
                </c:pt>
                <c:pt idx="1">
                  <c:v>901</c:v>
                </c:pt>
                <c:pt idx="2">
                  <c:v>801</c:v>
                </c:pt>
              </c:numCache>
            </c:numRef>
          </c:val>
          <c:extLst xmlns:c16r2="http://schemas.microsoft.com/office/drawing/2015/06/chart">
            <c:ext xmlns:c16="http://schemas.microsoft.com/office/drawing/2014/chart" uri="{C3380CC4-5D6E-409C-BE32-E72D297353CC}">
              <c16:uniqueId val="{00000001-8412-4750-A460-3D821645CF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1245</c:v>
                </c:pt>
                <c:pt idx="1">
                  <c:v>1211</c:v>
                </c:pt>
                <c:pt idx="2">
                  <c:v>614</c:v>
                </c:pt>
              </c:numCache>
            </c:numRef>
          </c:val>
          <c:extLst xmlns:c16r2="http://schemas.microsoft.com/office/drawing/2015/06/chart">
            <c:ext xmlns:c16="http://schemas.microsoft.com/office/drawing/2014/chart" uri="{C3380CC4-5D6E-409C-BE32-E72D297353CC}">
              <c16:uniqueId val="{00000002-8412-4750-A460-3D821645CFCF}"/>
            </c:ext>
          </c:extLst>
        </c:ser>
        <c:dLbls>
          <c:showLegendKey val="0"/>
          <c:showVal val="0"/>
          <c:showCatName val="0"/>
          <c:showSerName val="0"/>
          <c:showPercent val="0"/>
          <c:showBubbleSize val="0"/>
        </c:dLbls>
        <c:gapWidth val="120"/>
        <c:overlap val="100"/>
        <c:axId val="415230840"/>
        <c:axId val="415229664"/>
      </c:barChart>
      <c:catAx>
        <c:axId val="41523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229664"/>
        <c:crosses val="autoZero"/>
        <c:auto val="1"/>
        <c:lblAlgn val="ctr"/>
        <c:lblOffset val="100"/>
        <c:tickLblSkip val="1"/>
        <c:tickMarkSkip val="1"/>
        <c:noMultiLvlLbl val="0"/>
      </c:catAx>
      <c:valAx>
        <c:axId val="415229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23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実質公債費比率については、現時点では過度な数値とはなっていない。</a:t>
          </a:r>
        </a:p>
        <a:p>
          <a:r>
            <a:rPr kumimoji="1" lang="ja-JP" altLang="en-US" sz="1400">
              <a:latin typeface="ＭＳ ゴシック" pitchFamily="49" charset="-128"/>
              <a:ea typeface="ＭＳ ゴシック" pitchFamily="49" charset="-128"/>
            </a:rPr>
            <a:t>　近年、大規模な社会資本整備事業を実施し、庁舎の建替え工事を継続しており、元利償還金及び起債残高の更なる増加が見込まれることから、事業の計画的執行に努め、単年度における元利償還金を平準化す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将来負担額については、引き続き適正な範囲内の額となっている。　</a:t>
          </a:r>
        </a:p>
        <a:p>
          <a:r>
            <a:rPr kumimoji="1" lang="ja-JP" altLang="en-US" sz="1400">
              <a:latin typeface="ＭＳ ゴシック" pitchFamily="49" charset="-128"/>
              <a:ea typeface="ＭＳ ゴシック" pitchFamily="49" charset="-128"/>
            </a:rPr>
            <a:t>　今後も社会資本整備による将来負担額の増が見込まれていることから、将来負担額が過度にならないよう起債を管理し、併せて充当可能基金の額を維持していく必要がある。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庁舎整備基金の皆減（</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億百万円）が大きく影響し</a:t>
          </a:r>
          <a:r>
            <a:rPr kumimoji="1" lang="ja-JP" altLang="ja-JP" sz="1100">
              <a:solidFill>
                <a:schemeClr val="dk1"/>
              </a:solidFill>
              <a:effectLst/>
              <a:latin typeface="+mn-lt"/>
              <a:ea typeface="+mn-ea"/>
              <a:cs typeface="+mn-cs"/>
            </a:rPr>
            <a:t>、全体として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市単独の経常経費の削減に取り組み、財政調整基金について現在の水準を維持していくとともに、市債管理基金の積立及び取崩を計画的に行い、庁舎整備等に伴う公債費の増加に対応していく。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社会福祉基金：児童、母子、心身障害者（児）、老人、低所得者等の福祉の増進を図るために必要な経費の財源に充てる。</a:t>
          </a:r>
          <a:endParaRPr lang="ja-JP" altLang="ja-JP" sz="1400">
            <a:effectLst/>
          </a:endParaRPr>
        </a:p>
        <a:p>
          <a:r>
            <a:rPr kumimoji="1" lang="ja-JP" altLang="ja-JP" sz="1100">
              <a:solidFill>
                <a:schemeClr val="dk1"/>
              </a:solidFill>
              <a:effectLst/>
              <a:latin typeface="+mn-lt"/>
              <a:ea typeface="+mn-ea"/>
              <a:cs typeface="+mn-cs"/>
            </a:rPr>
            <a:t>教育施設整備基金：教育施設の整備に要する資金に充てる。</a:t>
          </a:r>
          <a:endParaRPr lang="ja-JP" altLang="ja-JP" sz="1400">
            <a:effectLst/>
          </a:endParaRPr>
        </a:p>
        <a:p>
          <a:r>
            <a:rPr kumimoji="1" lang="ja-JP" altLang="ja-JP" sz="1100">
              <a:solidFill>
                <a:schemeClr val="dk1"/>
              </a:solidFill>
              <a:effectLst/>
              <a:latin typeface="+mn-lt"/>
              <a:ea typeface="+mn-ea"/>
              <a:cs typeface="+mn-cs"/>
            </a:rPr>
            <a:t>災害救助基金：災害救助の財源に充てる。</a:t>
          </a:r>
          <a:endParaRPr lang="ja-JP" altLang="ja-JP" sz="1400">
            <a:effectLst/>
          </a:endParaRPr>
        </a:p>
        <a:p>
          <a:r>
            <a:rPr kumimoji="1" lang="ja-JP" altLang="ja-JP" sz="1100">
              <a:solidFill>
                <a:schemeClr val="dk1"/>
              </a:solidFill>
              <a:effectLst/>
              <a:latin typeface="+mn-lt"/>
              <a:ea typeface="+mn-ea"/>
              <a:cs typeface="+mn-cs"/>
            </a:rPr>
            <a:t>生涯学習基金：文化、芸術、生涯学習事業を支援するための資金に充てる。</a:t>
          </a:r>
          <a:endParaRPr lang="ja-JP" altLang="ja-JP" sz="1400">
            <a:effectLst/>
          </a:endParaRPr>
        </a:p>
        <a:p>
          <a:r>
            <a:rPr kumimoji="1" lang="ja-JP" altLang="ja-JP" sz="1100">
              <a:solidFill>
                <a:schemeClr val="dk1"/>
              </a:solidFill>
              <a:effectLst/>
              <a:latin typeface="+mn-lt"/>
              <a:ea typeface="+mn-ea"/>
              <a:cs typeface="+mn-cs"/>
            </a:rPr>
            <a:t>森林整備基金：広く森林整備及びその促進に関する資金に充てる。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災害救助基金：法定積立等による増</a:t>
          </a:r>
          <a:endParaRPr lang="ja-JP" altLang="ja-JP" sz="1400">
            <a:effectLst/>
          </a:endParaRPr>
        </a:p>
        <a:p>
          <a:r>
            <a:rPr kumimoji="1" lang="ja-JP" altLang="ja-JP" sz="1100">
              <a:solidFill>
                <a:schemeClr val="dk1"/>
              </a:solidFill>
              <a:effectLst/>
              <a:latin typeface="+mn-lt"/>
              <a:ea typeface="+mn-ea"/>
              <a:cs typeface="+mn-cs"/>
            </a:rPr>
            <a:t>森林整備基金：森林環境譲与税の剰余分積立による増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教育施設整備基金：小学校の増築等のため取り崩し予定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財政調整基金残高については、取崩しが積立を上回っていることから、標準財政規模比も減少している。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市単独の経常経費の削減に取り組み、現在の水準を維持していく。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公債費の増加に対応するため１億円の取崩しを行った。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起債残高の増、償還金の増が見込まれているため、安定した財政運営のために積立及び取崩を計画的に行う。</a:t>
          </a:r>
          <a:endParaRPr lang="ja-JP" altLang="ja-JP" sz="140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石油関連企業の法人住民税の増等に伴い、基準財政収入額が大きく伸びたことから、３か年平均としての財政力指数を維持することができた。</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58208</xdr:rowOff>
    </xdr:from>
    <xdr:to>
      <xdr:col>23</xdr:col>
      <xdr:colOff>133350</xdr:colOff>
      <xdr:row>37</xdr:row>
      <xdr:rowOff>58208</xdr:rowOff>
    </xdr:to>
    <xdr:cxnSp macro="">
      <xdr:nvCxnSpPr>
        <xdr:cNvPr id="69" name="直線コネクタ 68"/>
        <xdr:cNvCxnSpPr/>
      </xdr:nvCxnSpPr>
      <xdr:spPr>
        <a:xfrm>
          <a:off x="4114800" y="64018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58208</xdr:rowOff>
    </xdr:to>
    <xdr:cxnSp macro="">
      <xdr:nvCxnSpPr>
        <xdr:cNvPr id="72" name="直線コネクタ 71"/>
        <xdr:cNvCxnSpPr/>
      </xdr:nvCxnSpPr>
      <xdr:spPr>
        <a:xfrm>
          <a:off x="3225800" y="63214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xdr:cNvCxnSpPr/>
      </xdr:nvCxnSpPr>
      <xdr:spPr>
        <a:xfrm flipV="1">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xdr:cNvCxnSpPr/>
      </xdr:nvCxnSpPr>
      <xdr:spPr>
        <a:xfrm flipV="1">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100135</xdr:rowOff>
    </xdr:from>
    <xdr:ext cx="762000" cy="259045"/>
    <xdr:sp macro="" textlink="">
      <xdr:nvSpPr>
        <xdr:cNvPr id="89" name="財政力該当値テキスト"/>
        <xdr:cNvSpPr txBox="1"/>
      </xdr:nvSpPr>
      <xdr:spPr>
        <a:xfrm>
          <a:off x="50419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7408</xdr:rowOff>
    </xdr:from>
    <xdr:to>
      <xdr:col>19</xdr:col>
      <xdr:colOff>184150</xdr:colOff>
      <xdr:row>37</xdr:row>
      <xdr:rowOff>109008</xdr:rowOff>
    </xdr:to>
    <xdr:sp macro="" textlink="">
      <xdr:nvSpPr>
        <xdr:cNvPr id="90" name="楕円 89"/>
        <xdr:cNvSpPr/>
      </xdr:nvSpPr>
      <xdr:spPr>
        <a:xfrm>
          <a:off x="4064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119185</xdr:rowOff>
    </xdr:from>
    <xdr:ext cx="736600" cy="259045"/>
    <xdr:sp macro="" textlink="">
      <xdr:nvSpPr>
        <xdr:cNvPr id="91" name="テキスト ボックス 90"/>
        <xdr:cNvSpPr txBox="1"/>
      </xdr:nvSpPr>
      <xdr:spPr>
        <a:xfrm>
          <a:off x="3733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a:t>
          </a:r>
          <a:r>
            <a:rPr kumimoji="1" lang="ja-JP" altLang="en-US" sz="1100">
              <a:solidFill>
                <a:schemeClr val="dk1"/>
              </a:solidFill>
              <a:effectLst/>
              <a:latin typeface="+mn-lt"/>
              <a:ea typeface="+mn-ea"/>
              <a:cs typeface="+mn-cs"/>
            </a:rPr>
            <a:t>歳入では石油関連企業に係る原油価格上昇に伴う法人数の増加に伴う法人住民税の増加等があったものの、歳出で人件費や公債費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増加等があり</a:t>
          </a:r>
          <a:r>
            <a:rPr kumimoji="1" lang="ja-JP" altLang="ja-JP" sz="1100">
              <a:solidFill>
                <a:schemeClr val="dk1"/>
              </a:solidFill>
              <a:effectLst/>
              <a:latin typeface="+mn-lt"/>
              <a:ea typeface="+mn-ea"/>
              <a:cs typeface="+mn-cs"/>
            </a:rPr>
            <a:t>、前年度と比較すると０．１ポイント上昇し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lang="ja-JP" altLang="en-US" sz="1400">
              <a:effectLst/>
            </a:rPr>
            <a:t>　</a:t>
          </a:r>
          <a:endParaRPr lang="ja-JP" altLang="ja-JP" sz="1400">
            <a:effectLst/>
          </a:endParaRPr>
        </a:p>
        <a:p>
          <a:r>
            <a:rPr kumimoji="1" lang="ja-JP" altLang="ja-JP" sz="1100">
              <a:solidFill>
                <a:schemeClr val="dk1"/>
              </a:solidFill>
              <a:effectLst/>
              <a:latin typeface="+mn-lt"/>
              <a:ea typeface="+mn-ea"/>
              <a:cs typeface="+mn-cs"/>
            </a:rPr>
            <a:t>　公共施設の老朽化による維持管理費の増加や、類似団体と比較して人件費等が高い水準にあるほか、庁舎の建替え等に伴う公債費の増加が見込まれるため、財政の弾力性を維持するため、人件費を含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132927</xdr:rowOff>
    </xdr:to>
    <xdr:cxnSp macro="">
      <xdr:nvCxnSpPr>
        <xdr:cNvPr id="132" name="直線コネクタ 131"/>
        <xdr:cNvCxnSpPr/>
      </xdr:nvCxnSpPr>
      <xdr:spPr>
        <a:xfrm>
          <a:off x="4114800" y="107547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157056</xdr:rowOff>
    </xdr:to>
    <xdr:cxnSp macro="">
      <xdr:nvCxnSpPr>
        <xdr:cNvPr id="135" name="直線コネクタ 134"/>
        <xdr:cNvCxnSpPr/>
      </xdr:nvCxnSpPr>
      <xdr:spPr>
        <a:xfrm flipV="1">
          <a:off x="3225800" y="1075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65</xdr:row>
      <xdr:rowOff>60960</xdr:rowOff>
    </xdr:to>
    <xdr:cxnSp macro="">
      <xdr:nvCxnSpPr>
        <xdr:cNvPr id="138" name="直線コネクタ 137"/>
        <xdr:cNvCxnSpPr/>
      </xdr:nvCxnSpPr>
      <xdr:spPr>
        <a:xfrm flipV="1">
          <a:off x="2336800" y="1078695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40" name="テキスト ボックス 139"/>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60960</xdr:rowOff>
    </xdr:to>
    <xdr:cxnSp macro="">
      <xdr:nvCxnSpPr>
        <xdr:cNvPr id="141" name="直線コネクタ 140"/>
        <xdr:cNvCxnSpPr/>
      </xdr:nvCxnSpPr>
      <xdr:spPr>
        <a:xfrm>
          <a:off x="1447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人口一人当たりの人件費については、類似団体と比較して消防部門や教育部門において職員数が多いことから、高い傾向にある。令和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年度においては一般職の昇給及び勤勉手当の増、会計年度任用職員の昇給、新型コロナウイルス感染症対応に係る時間外勤務手当が増大した。</a:t>
          </a:r>
          <a:r>
            <a:rPr kumimoji="1" lang="ja-JP" altLang="ja-JP" sz="1100">
              <a:solidFill>
                <a:schemeClr val="dk1"/>
              </a:solidFill>
              <a:effectLst/>
              <a:latin typeface="+mn-lt"/>
              <a:ea typeface="+mn-ea"/>
              <a:cs typeface="+mn-cs"/>
            </a:rPr>
            <a:t>また、物件費は</a:t>
          </a:r>
          <a:r>
            <a:rPr kumimoji="1" lang="ja-JP" altLang="en-US" sz="1100">
              <a:solidFill>
                <a:schemeClr val="dk1"/>
              </a:solidFill>
              <a:effectLst/>
              <a:latin typeface="+mn-lt"/>
              <a:ea typeface="+mn-ea"/>
              <a:cs typeface="+mn-cs"/>
            </a:rPr>
            <a:t>物価高騰の影響</a:t>
          </a:r>
          <a:r>
            <a:rPr kumimoji="1" lang="ja-JP" altLang="ja-JP" sz="1100">
              <a:solidFill>
                <a:schemeClr val="dk1"/>
              </a:solidFill>
              <a:effectLst/>
              <a:latin typeface="+mn-lt"/>
              <a:ea typeface="+mn-ea"/>
              <a:cs typeface="+mn-cs"/>
            </a:rPr>
            <a:t>により増となった。</a:t>
          </a:r>
          <a:endParaRPr lang="ja-JP" altLang="ja-JP">
            <a:effectLst/>
          </a:endParaRPr>
        </a:p>
        <a:p>
          <a:r>
            <a:rPr kumimoji="1" lang="ja-JP" altLang="ja-JP" sz="1100">
              <a:solidFill>
                <a:schemeClr val="dk1"/>
              </a:solidFill>
              <a:effectLst/>
              <a:latin typeface="+mn-lt"/>
              <a:ea typeface="+mn-ea"/>
              <a:cs typeface="+mn-cs"/>
            </a:rPr>
            <a:t>今後も定年延長制度の導入等により人件費は増傾向にあることから、長期的な視点での定員管理を検討するとともに、７級職以上の管理職職員に対する給料の一律（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％）減額措置等を実施することで人件費の抑制に努める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14469</xdr:rowOff>
    </xdr:from>
    <xdr:to>
      <xdr:col>23</xdr:col>
      <xdr:colOff>133350</xdr:colOff>
      <xdr:row>85</xdr:row>
      <xdr:rowOff>65280</xdr:rowOff>
    </xdr:to>
    <xdr:cxnSp macro="">
      <xdr:nvCxnSpPr>
        <xdr:cNvPr id="197" name="直線コネクタ 196"/>
        <xdr:cNvCxnSpPr/>
      </xdr:nvCxnSpPr>
      <xdr:spPr>
        <a:xfrm>
          <a:off x="4114800" y="14587719"/>
          <a:ext cx="838200" cy="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6424</xdr:rowOff>
    </xdr:from>
    <xdr:to>
      <xdr:col>19</xdr:col>
      <xdr:colOff>133350</xdr:colOff>
      <xdr:row>85</xdr:row>
      <xdr:rowOff>14469</xdr:rowOff>
    </xdr:to>
    <xdr:cxnSp macro="">
      <xdr:nvCxnSpPr>
        <xdr:cNvPr id="200" name="直線コネクタ 199"/>
        <xdr:cNvCxnSpPr/>
      </xdr:nvCxnSpPr>
      <xdr:spPr>
        <a:xfrm>
          <a:off x="3225800" y="1457967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126191</xdr:rowOff>
    </xdr:from>
    <xdr:to>
      <xdr:col>15</xdr:col>
      <xdr:colOff>82550</xdr:colOff>
      <xdr:row>85</xdr:row>
      <xdr:rowOff>6424</xdr:rowOff>
    </xdr:to>
    <xdr:cxnSp macro="">
      <xdr:nvCxnSpPr>
        <xdr:cNvPr id="203" name="直線コネクタ 202"/>
        <xdr:cNvCxnSpPr/>
      </xdr:nvCxnSpPr>
      <xdr:spPr>
        <a:xfrm>
          <a:off x="2336800" y="14527991"/>
          <a:ext cx="889000" cy="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128498</xdr:rowOff>
    </xdr:from>
    <xdr:ext cx="762000" cy="259045"/>
    <xdr:sp macro="" textlink="">
      <xdr:nvSpPr>
        <xdr:cNvPr id="205" name="テキスト ボックス 204"/>
        <xdr:cNvSpPr txBox="1"/>
      </xdr:nvSpPr>
      <xdr:spPr>
        <a:xfrm>
          <a:off x="2844800" y="140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61292</xdr:rowOff>
    </xdr:from>
    <xdr:to>
      <xdr:col>11</xdr:col>
      <xdr:colOff>31750</xdr:colOff>
      <xdr:row>84</xdr:row>
      <xdr:rowOff>126191</xdr:rowOff>
    </xdr:to>
    <xdr:cxnSp macro="">
      <xdr:nvCxnSpPr>
        <xdr:cNvPr id="206" name="直線コネクタ 205"/>
        <xdr:cNvCxnSpPr/>
      </xdr:nvCxnSpPr>
      <xdr:spPr>
        <a:xfrm>
          <a:off x="1447800" y="14463092"/>
          <a:ext cx="8890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15696</xdr:rowOff>
    </xdr:from>
    <xdr:ext cx="762000" cy="259045"/>
    <xdr:sp macro="" textlink="">
      <xdr:nvSpPr>
        <xdr:cNvPr id="208" name="テキスト ボックス 207"/>
        <xdr:cNvSpPr txBox="1"/>
      </xdr:nvSpPr>
      <xdr:spPr>
        <a:xfrm>
          <a:off x="1955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14480</xdr:rowOff>
    </xdr:from>
    <xdr:to>
      <xdr:col>23</xdr:col>
      <xdr:colOff>184150</xdr:colOff>
      <xdr:row>85</xdr:row>
      <xdr:rowOff>116080</xdr:rowOff>
    </xdr:to>
    <xdr:sp macro="" textlink="">
      <xdr:nvSpPr>
        <xdr:cNvPr id="216" name="楕円 215"/>
        <xdr:cNvSpPr/>
      </xdr:nvSpPr>
      <xdr:spPr>
        <a:xfrm>
          <a:off x="4902200" y="14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158007</xdr:rowOff>
    </xdr:from>
    <xdr:ext cx="762000" cy="259045"/>
    <xdr:sp macro="" textlink="">
      <xdr:nvSpPr>
        <xdr:cNvPr id="217" name="人件費・物件費等の状況該当値テキスト"/>
        <xdr:cNvSpPr txBox="1"/>
      </xdr:nvSpPr>
      <xdr:spPr>
        <a:xfrm>
          <a:off x="5041900" y="145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135119</xdr:rowOff>
    </xdr:from>
    <xdr:to>
      <xdr:col>19</xdr:col>
      <xdr:colOff>184150</xdr:colOff>
      <xdr:row>85</xdr:row>
      <xdr:rowOff>65269</xdr:rowOff>
    </xdr:to>
    <xdr:sp macro="" textlink="">
      <xdr:nvSpPr>
        <xdr:cNvPr id="218" name="楕円 217"/>
        <xdr:cNvSpPr/>
      </xdr:nvSpPr>
      <xdr:spPr>
        <a:xfrm>
          <a:off x="4064000" y="14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50046</xdr:rowOff>
    </xdr:from>
    <xdr:ext cx="736600" cy="259045"/>
    <xdr:sp macro="" textlink="">
      <xdr:nvSpPr>
        <xdr:cNvPr id="219" name="テキスト ボックス 218"/>
        <xdr:cNvSpPr txBox="1"/>
      </xdr:nvSpPr>
      <xdr:spPr>
        <a:xfrm>
          <a:off x="3733800" y="1462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127074</xdr:rowOff>
    </xdr:from>
    <xdr:to>
      <xdr:col>15</xdr:col>
      <xdr:colOff>133350</xdr:colOff>
      <xdr:row>85</xdr:row>
      <xdr:rowOff>57224</xdr:rowOff>
    </xdr:to>
    <xdr:sp macro="" textlink="">
      <xdr:nvSpPr>
        <xdr:cNvPr id="220" name="楕円 219"/>
        <xdr:cNvSpPr/>
      </xdr:nvSpPr>
      <xdr:spPr>
        <a:xfrm>
          <a:off x="3175000" y="145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42001</xdr:rowOff>
    </xdr:from>
    <xdr:ext cx="762000" cy="259045"/>
    <xdr:sp macro="" textlink="">
      <xdr:nvSpPr>
        <xdr:cNvPr id="221" name="テキスト ボックス 220"/>
        <xdr:cNvSpPr txBox="1"/>
      </xdr:nvSpPr>
      <xdr:spPr>
        <a:xfrm>
          <a:off x="2844800" y="1461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75391</xdr:rowOff>
    </xdr:from>
    <xdr:to>
      <xdr:col>11</xdr:col>
      <xdr:colOff>82550</xdr:colOff>
      <xdr:row>85</xdr:row>
      <xdr:rowOff>5541</xdr:rowOff>
    </xdr:to>
    <xdr:sp macro="" textlink="">
      <xdr:nvSpPr>
        <xdr:cNvPr id="222" name="楕円 221"/>
        <xdr:cNvSpPr/>
      </xdr:nvSpPr>
      <xdr:spPr>
        <a:xfrm>
          <a:off x="2286000" y="144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161768</xdr:rowOff>
    </xdr:from>
    <xdr:ext cx="762000" cy="259045"/>
    <xdr:sp macro="" textlink="">
      <xdr:nvSpPr>
        <xdr:cNvPr id="223" name="テキスト ボックス 222"/>
        <xdr:cNvSpPr txBox="1"/>
      </xdr:nvSpPr>
      <xdr:spPr>
        <a:xfrm>
          <a:off x="1955800" y="145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10492</xdr:rowOff>
    </xdr:from>
    <xdr:to>
      <xdr:col>7</xdr:col>
      <xdr:colOff>31750</xdr:colOff>
      <xdr:row>84</xdr:row>
      <xdr:rowOff>112092</xdr:rowOff>
    </xdr:to>
    <xdr:sp macro="" textlink="">
      <xdr:nvSpPr>
        <xdr:cNvPr id="224" name="楕円 223"/>
        <xdr:cNvSpPr/>
      </xdr:nvSpPr>
      <xdr:spPr>
        <a:xfrm>
          <a:off x="1397000" y="144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96869</xdr:rowOff>
    </xdr:from>
    <xdr:ext cx="762000" cy="259045"/>
    <xdr:sp macro="" textlink="">
      <xdr:nvSpPr>
        <xdr:cNvPr id="225" name="テキスト ボックス 224"/>
        <xdr:cNvSpPr txBox="1"/>
      </xdr:nvSpPr>
      <xdr:spPr>
        <a:xfrm>
          <a:off x="1066800" y="144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国家公務員とは異なり、管理職は学歴による区別をすることなく、人事評価の結果に応じて登用していることから、国家公務員と比較すると短大卒や高校卒の職員の給料水準が高い傾向にある。このため、管理職である７級職以上の職員については、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％）減額措置を実施してその抑制に努めている。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88</xdr:row>
      <xdr:rowOff>45244</xdr:rowOff>
    </xdr:to>
    <xdr:cxnSp macro="">
      <xdr:nvCxnSpPr>
        <xdr:cNvPr id="258" name="直線コネクタ 257"/>
        <xdr:cNvCxnSpPr/>
      </xdr:nvCxnSpPr>
      <xdr:spPr>
        <a:xfrm flipV="1">
          <a:off x="17018000" y="13850938"/>
          <a:ext cx="0" cy="128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17321</xdr:rowOff>
    </xdr:from>
    <xdr:ext cx="762000" cy="259045"/>
    <xdr:sp macro="" textlink="">
      <xdr:nvSpPr>
        <xdr:cNvPr id="259" name="給与水準   （国との比較）最小値テキスト"/>
        <xdr:cNvSpPr txBox="1"/>
      </xdr:nvSpPr>
      <xdr:spPr>
        <a:xfrm>
          <a:off x="17106900" y="151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45244</xdr:rowOff>
    </xdr:from>
    <xdr:to>
      <xdr:col>81</xdr:col>
      <xdr:colOff>133350</xdr:colOff>
      <xdr:row>88</xdr:row>
      <xdr:rowOff>45244</xdr:rowOff>
    </xdr:to>
    <xdr:cxnSp macro="">
      <xdr:nvCxnSpPr>
        <xdr:cNvPr id="260" name="直線コネクタ 259"/>
        <xdr:cNvCxnSpPr/>
      </xdr:nvCxnSpPr>
      <xdr:spPr>
        <a:xfrm>
          <a:off x="16929100" y="1513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61"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62" name="直線コネクタ 261"/>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86519</xdr:rowOff>
    </xdr:from>
    <xdr:to>
      <xdr:col>81</xdr:col>
      <xdr:colOff>44450</xdr:colOff>
      <xdr:row>87</xdr:row>
      <xdr:rowOff>65881</xdr:rowOff>
    </xdr:to>
    <xdr:cxnSp macro="">
      <xdr:nvCxnSpPr>
        <xdr:cNvPr id="263" name="直線コネクタ 262"/>
        <xdr:cNvCxnSpPr/>
      </xdr:nvCxnSpPr>
      <xdr:spPr>
        <a:xfrm flipV="1">
          <a:off x="16179800" y="14831219"/>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42721</xdr:rowOff>
    </xdr:from>
    <xdr:ext cx="762000" cy="259045"/>
    <xdr:sp macro="" textlink="">
      <xdr:nvSpPr>
        <xdr:cNvPr id="264" name="給与水準   （国との比較）平均値テキスト"/>
        <xdr:cNvSpPr txBox="1"/>
      </xdr:nvSpPr>
      <xdr:spPr>
        <a:xfrm>
          <a:off x="17106900" y="14444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26194</xdr:rowOff>
    </xdr:from>
    <xdr:to>
      <xdr:col>81</xdr:col>
      <xdr:colOff>95250</xdr:colOff>
      <xdr:row>85</xdr:row>
      <xdr:rowOff>127794</xdr:rowOff>
    </xdr:to>
    <xdr:sp macro="" textlink="">
      <xdr:nvSpPr>
        <xdr:cNvPr id="265" name="フローチャート: 判断 264"/>
        <xdr:cNvSpPr/>
      </xdr:nvSpPr>
      <xdr:spPr>
        <a:xfrm>
          <a:off x="16967200" y="14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65881</xdr:rowOff>
    </xdr:from>
    <xdr:to>
      <xdr:col>77</xdr:col>
      <xdr:colOff>44450</xdr:colOff>
      <xdr:row>87</xdr:row>
      <xdr:rowOff>65881</xdr:rowOff>
    </xdr:to>
    <xdr:cxnSp macro="">
      <xdr:nvCxnSpPr>
        <xdr:cNvPr id="266" name="直線コネクタ 265"/>
        <xdr:cNvCxnSpPr/>
      </xdr:nvCxnSpPr>
      <xdr:spPr>
        <a:xfrm>
          <a:off x="15290800" y="14982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7" name="フローチャート: 判断 266"/>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8" name="テキスト ボックス 267"/>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65881</xdr:rowOff>
    </xdr:from>
    <xdr:to>
      <xdr:col>72</xdr:col>
      <xdr:colOff>203200</xdr:colOff>
      <xdr:row>89</xdr:row>
      <xdr:rowOff>54769</xdr:rowOff>
    </xdr:to>
    <xdr:cxnSp macro="">
      <xdr:nvCxnSpPr>
        <xdr:cNvPr id="269" name="直線コネクタ 268"/>
        <xdr:cNvCxnSpPr/>
      </xdr:nvCxnSpPr>
      <xdr:spPr>
        <a:xfrm flipV="1">
          <a:off x="14401800" y="14982031"/>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70" name="フローチャート: 判断 269"/>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71" name="テキスト ボックス 270"/>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54769</xdr:rowOff>
    </xdr:to>
    <xdr:cxnSp macro="">
      <xdr:nvCxnSpPr>
        <xdr:cNvPr id="272" name="直線コネクタ 271"/>
        <xdr:cNvCxnSpPr/>
      </xdr:nvCxnSpPr>
      <xdr:spPr>
        <a:xfrm>
          <a:off x="13512800" y="1526857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3" name="フローチャート: 判断 272"/>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4" name="テキスト ボックス 273"/>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5" name="フローチャート: 判断 274"/>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6" name="テキスト ボックス 275"/>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35719</xdr:rowOff>
    </xdr:from>
    <xdr:to>
      <xdr:col>81</xdr:col>
      <xdr:colOff>95250</xdr:colOff>
      <xdr:row>86</xdr:row>
      <xdr:rowOff>137319</xdr:rowOff>
    </xdr:to>
    <xdr:sp macro="" textlink="">
      <xdr:nvSpPr>
        <xdr:cNvPr id="282" name="楕円 281"/>
        <xdr:cNvSpPr/>
      </xdr:nvSpPr>
      <xdr:spPr>
        <a:xfrm>
          <a:off x="16967200" y="147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7796</xdr:rowOff>
    </xdr:from>
    <xdr:ext cx="762000" cy="259045"/>
    <xdr:sp macro="" textlink="">
      <xdr:nvSpPr>
        <xdr:cNvPr id="283" name="給与水準   （国との比較）該当値テキスト"/>
        <xdr:cNvSpPr txBox="1"/>
      </xdr:nvSpPr>
      <xdr:spPr>
        <a:xfrm>
          <a:off x="17106900" y="147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xdr:rowOff>
    </xdr:from>
    <xdr:to>
      <xdr:col>77</xdr:col>
      <xdr:colOff>95250</xdr:colOff>
      <xdr:row>87</xdr:row>
      <xdr:rowOff>116681</xdr:rowOff>
    </xdr:to>
    <xdr:sp macro="" textlink="">
      <xdr:nvSpPr>
        <xdr:cNvPr id="284" name="楕円 283"/>
        <xdr:cNvSpPr/>
      </xdr:nvSpPr>
      <xdr:spPr>
        <a:xfrm>
          <a:off x="16129000" y="149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101458</xdr:rowOff>
    </xdr:from>
    <xdr:ext cx="736600" cy="259045"/>
    <xdr:sp macro="" textlink="">
      <xdr:nvSpPr>
        <xdr:cNvPr id="285" name="テキスト ボックス 284"/>
        <xdr:cNvSpPr txBox="1"/>
      </xdr:nvSpPr>
      <xdr:spPr>
        <a:xfrm>
          <a:off x="15798800" y="1501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xdr:rowOff>
    </xdr:from>
    <xdr:to>
      <xdr:col>73</xdr:col>
      <xdr:colOff>44450</xdr:colOff>
      <xdr:row>87</xdr:row>
      <xdr:rowOff>116681</xdr:rowOff>
    </xdr:to>
    <xdr:sp macro="" textlink="">
      <xdr:nvSpPr>
        <xdr:cNvPr id="286" name="楕円 285"/>
        <xdr:cNvSpPr/>
      </xdr:nvSpPr>
      <xdr:spPr>
        <a:xfrm>
          <a:off x="15240000" y="149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101458</xdr:rowOff>
    </xdr:from>
    <xdr:ext cx="762000" cy="259045"/>
    <xdr:sp macro="" textlink="">
      <xdr:nvSpPr>
        <xdr:cNvPr id="287" name="テキスト ボックス 286"/>
        <xdr:cNvSpPr txBox="1"/>
      </xdr:nvSpPr>
      <xdr:spPr>
        <a:xfrm>
          <a:off x="14909800" y="15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3969</xdr:rowOff>
    </xdr:from>
    <xdr:to>
      <xdr:col>68</xdr:col>
      <xdr:colOff>203200</xdr:colOff>
      <xdr:row>89</xdr:row>
      <xdr:rowOff>105569</xdr:rowOff>
    </xdr:to>
    <xdr:sp macro="" textlink="">
      <xdr:nvSpPr>
        <xdr:cNvPr id="288" name="楕円 287"/>
        <xdr:cNvSpPr/>
      </xdr:nvSpPr>
      <xdr:spPr>
        <a:xfrm>
          <a:off x="14351000" y="152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90346</xdr:rowOff>
    </xdr:from>
    <xdr:ext cx="762000" cy="259045"/>
    <xdr:sp macro="" textlink="">
      <xdr:nvSpPr>
        <xdr:cNvPr id="289" name="テキスト ボックス 288"/>
        <xdr:cNvSpPr txBox="1"/>
      </xdr:nvSpPr>
      <xdr:spPr>
        <a:xfrm>
          <a:off x="14020800" y="153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90" name="楕円 289"/>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91" name="テキスト ボックス 290"/>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市の臨海部は京葉工業地域を形成しており、石油コンビナート等災害防止法に基づく特別防災区域に指定されている。そのため、大型化学消防車等の特殊車両の配備が必要となることから、消防部門の職員数が類似団体と比較し多くなっている。また、教育に重点を置いた施策を行っており、図書館、郷土博物館等の充実した教育施設に正規職員を配置し運営していることから、教育部門の職員数も多くなっている。</a:t>
          </a:r>
          <a:endParaRPr lang="ja-JP" altLang="ja-JP" sz="1200">
            <a:effectLst/>
          </a:endParaRPr>
        </a:p>
        <a:p>
          <a:r>
            <a:rPr kumimoji="1" lang="ja-JP" altLang="ja-JP" sz="1050">
              <a:solidFill>
                <a:schemeClr val="dk1"/>
              </a:solidFill>
              <a:effectLst/>
              <a:latin typeface="+mn-lt"/>
              <a:ea typeface="+mn-ea"/>
              <a:cs typeface="+mn-cs"/>
            </a:rPr>
            <a:t>　今後は、業務量の調査や引き続き組織体制の見直しを行うことにより、職員配置の適正化に努める。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21" name="直線コネクタ 320"/>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2"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3" name="直線コネクタ 322"/>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4"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5" name="直線コネクタ 324"/>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130387</xdr:rowOff>
    </xdr:to>
    <xdr:cxnSp macro="">
      <xdr:nvCxnSpPr>
        <xdr:cNvPr id="326" name="直線コネクタ 325"/>
        <xdr:cNvCxnSpPr/>
      </xdr:nvCxnSpPr>
      <xdr:spPr>
        <a:xfrm>
          <a:off x="16179800" y="1091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7"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8" name="フローチャート: 判断 327"/>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124354</xdr:rowOff>
    </xdr:to>
    <xdr:cxnSp macro="">
      <xdr:nvCxnSpPr>
        <xdr:cNvPr id="329" name="直線コネクタ 328"/>
        <xdr:cNvCxnSpPr/>
      </xdr:nvCxnSpPr>
      <xdr:spPr>
        <a:xfrm flipV="1">
          <a:off x="15290800" y="1091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30" name="フローチャート: 判断 329"/>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31" name="テキスト ボックス 330"/>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124354</xdr:rowOff>
    </xdr:from>
    <xdr:to>
      <xdr:col>72</xdr:col>
      <xdr:colOff>203200</xdr:colOff>
      <xdr:row>63</xdr:row>
      <xdr:rowOff>128376</xdr:rowOff>
    </xdr:to>
    <xdr:cxnSp macro="">
      <xdr:nvCxnSpPr>
        <xdr:cNvPr id="332" name="直線コネクタ 331"/>
        <xdr:cNvCxnSpPr/>
      </xdr:nvCxnSpPr>
      <xdr:spPr>
        <a:xfrm flipV="1">
          <a:off x="14401800" y="109257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3" name="フローチャート: 判断 332"/>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34" name="テキスト ボックス 333"/>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128376</xdr:rowOff>
    </xdr:from>
    <xdr:to>
      <xdr:col>68</xdr:col>
      <xdr:colOff>152400</xdr:colOff>
      <xdr:row>63</xdr:row>
      <xdr:rowOff>168593</xdr:rowOff>
    </xdr:to>
    <xdr:cxnSp macro="">
      <xdr:nvCxnSpPr>
        <xdr:cNvPr id="335" name="直線コネクタ 334"/>
        <xdr:cNvCxnSpPr/>
      </xdr:nvCxnSpPr>
      <xdr:spPr>
        <a:xfrm flipV="1">
          <a:off x="13512800" y="1092972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6" name="フローチャート: 判断 335"/>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7" name="テキスト ボックス 336"/>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8" name="フローチャート: 判断 337"/>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9" name="テキスト ボックス 338"/>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45" name="楕円 344"/>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6" name="定員管理の状況該当値テキスト"/>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7" name="楕円 346"/>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8" name="テキスト ボックス 347"/>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73554</xdr:rowOff>
    </xdr:from>
    <xdr:to>
      <xdr:col>73</xdr:col>
      <xdr:colOff>44450</xdr:colOff>
      <xdr:row>64</xdr:row>
      <xdr:rowOff>3704</xdr:rowOff>
    </xdr:to>
    <xdr:sp macro="" textlink="">
      <xdr:nvSpPr>
        <xdr:cNvPr id="349" name="楕円 348"/>
        <xdr:cNvSpPr/>
      </xdr:nvSpPr>
      <xdr:spPr>
        <a:xfrm>
          <a:off x="15240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159931</xdr:rowOff>
    </xdr:from>
    <xdr:ext cx="762000" cy="259045"/>
    <xdr:sp macro="" textlink="">
      <xdr:nvSpPr>
        <xdr:cNvPr id="350" name="テキスト ボックス 349"/>
        <xdr:cNvSpPr txBox="1"/>
      </xdr:nvSpPr>
      <xdr:spPr>
        <a:xfrm>
          <a:off x="14909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77576</xdr:rowOff>
    </xdr:from>
    <xdr:to>
      <xdr:col>68</xdr:col>
      <xdr:colOff>203200</xdr:colOff>
      <xdr:row>64</xdr:row>
      <xdr:rowOff>7726</xdr:rowOff>
    </xdr:to>
    <xdr:sp macro="" textlink="">
      <xdr:nvSpPr>
        <xdr:cNvPr id="351" name="楕円 350"/>
        <xdr:cNvSpPr/>
      </xdr:nvSpPr>
      <xdr:spPr>
        <a:xfrm>
          <a:off x="14351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163953</xdr:rowOff>
    </xdr:from>
    <xdr:ext cx="762000" cy="259045"/>
    <xdr:sp macro="" textlink="">
      <xdr:nvSpPr>
        <xdr:cNvPr id="352" name="テキスト ボックス 351"/>
        <xdr:cNvSpPr txBox="1"/>
      </xdr:nvSpPr>
      <xdr:spPr>
        <a:xfrm>
          <a:off x="14020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117793</xdr:rowOff>
    </xdr:from>
    <xdr:to>
      <xdr:col>64</xdr:col>
      <xdr:colOff>152400</xdr:colOff>
      <xdr:row>64</xdr:row>
      <xdr:rowOff>47943</xdr:rowOff>
    </xdr:to>
    <xdr:sp macro="" textlink="">
      <xdr:nvSpPr>
        <xdr:cNvPr id="353" name="楕円 352"/>
        <xdr:cNvSpPr/>
      </xdr:nvSpPr>
      <xdr:spPr>
        <a:xfrm>
          <a:off x="13462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32720</xdr:rowOff>
    </xdr:from>
    <xdr:ext cx="762000" cy="259045"/>
    <xdr:sp macro="" textlink="">
      <xdr:nvSpPr>
        <xdr:cNvPr id="354" name="テキスト ボックス 353"/>
        <xdr:cNvSpPr txBox="1"/>
      </xdr:nvSpPr>
      <xdr:spPr>
        <a:xfrm>
          <a:off x="13131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実質公債費比率については、前年度と比較して０．８ポイント増となった。  　</a:t>
          </a:r>
          <a:endParaRPr lang="ja-JP" altLang="ja-JP" sz="1400">
            <a:effectLst/>
          </a:endParaRPr>
        </a:p>
        <a:p>
          <a:r>
            <a:rPr kumimoji="1" lang="ja-JP" altLang="ja-JP" sz="1100">
              <a:solidFill>
                <a:schemeClr val="dk1"/>
              </a:solidFill>
              <a:effectLst/>
              <a:latin typeface="+mn-lt"/>
              <a:ea typeface="+mn-ea"/>
              <a:cs typeface="+mn-cs"/>
            </a:rPr>
            <a:t>　近年の大型事業の据え置き期間が終わり、元利償還が始まったことによる元利償還金の増によるもの。</a:t>
          </a:r>
          <a:endParaRPr lang="ja-JP" altLang="ja-JP" sz="1400">
            <a:effectLst/>
          </a:endParaRPr>
        </a:p>
        <a:p>
          <a:r>
            <a:rPr kumimoji="1" lang="ja-JP" altLang="ja-JP" sz="1100">
              <a:solidFill>
                <a:schemeClr val="dk1"/>
              </a:solidFill>
              <a:effectLst/>
              <a:latin typeface="+mn-lt"/>
              <a:ea typeface="+mn-ea"/>
              <a:cs typeface="+mn-cs"/>
            </a:rPr>
            <a:t>　類似団体と比較しても良好な数値を維持しているものの、今後も</a:t>
          </a:r>
          <a:r>
            <a:rPr kumimoji="1" lang="ja-JP" altLang="en-US" sz="1100">
              <a:solidFill>
                <a:schemeClr val="dk1"/>
              </a:solidFill>
              <a:effectLst/>
              <a:latin typeface="+mn-lt"/>
              <a:ea typeface="+mn-ea"/>
              <a:cs typeface="+mn-cs"/>
            </a:rPr>
            <a:t>庁舎建替え</a:t>
          </a:r>
          <a:r>
            <a:rPr kumimoji="1" lang="ja-JP" altLang="ja-JP" sz="1100">
              <a:solidFill>
                <a:schemeClr val="dk1"/>
              </a:solidFill>
              <a:effectLst/>
              <a:latin typeface="+mn-lt"/>
              <a:ea typeface="+mn-ea"/>
              <a:cs typeface="+mn-cs"/>
            </a:rPr>
            <a:t>に伴う借入の増などにより、実質公債費比率</a:t>
          </a:r>
          <a:r>
            <a:rPr kumimoji="1" lang="ja-JP" altLang="en-US" sz="1100">
              <a:solidFill>
                <a:schemeClr val="dk1"/>
              </a:solidFill>
              <a:effectLst/>
              <a:latin typeface="+mn-lt"/>
              <a:ea typeface="+mn-ea"/>
              <a:cs typeface="+mn-cs"/>
            </a:rPr>
            <a:t>が一定期間</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2" name="直線コネクタ 381"/>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4" name="直線コネクタ 38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161713</xdr:rowOff>
    </xdr:to>
    <xdr:cxnSp macro="">
      <xdr:nvCxnSpPr>
        <xdr:cNvPr id="387" name="直線コネクタ 386"/>
        <xdr:cNvCxnSpPr/>
      </xdr:nvCxnSpPr>
      <xdr:spPr>
        <a:xfrm>
          <a:off x="16179800" y="67839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8"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9" name="フローチャート: 判断 388"/>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97367</xdr:rowOff>
    </xdr:to>
    <xdr:cxnSp macro="">
      <xdr:nvCxnSpPr>
        <xdr:cNvPr id="390" name="直線コネクタ 389"/>
        <xdr:cNvCxnSpPr/>
      </xdr:nvCxnSpPr>
      <xdr:spPr>
        <a:xfrm>
          <a:off x="15290800" y="671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91" name="フローチャート: 判断 390"/>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2" name="テキスト ボックス 391"/>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33020</xdr:rowOff>
    </xdr:to>
    <xdr:cxnSp macro="">
      <xdr:nvCxnSpPr>
        <xdr:cNvPr id="393" name="直線コネクタ 392"/>
        <xdr:cNvCxnSpPr/>
      </xdr:nvCxnSpPr>
      <xdr:spPr>
        <a:xfrm>
          <a:off x="14401800" y="66632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4" name="フローチャート: 判断 393"/>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5" name="テキスト ボックス 394"/>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148167</xdr:rowOff>
    </xdr:to>
    <xdr:cxnSp macro="">
      <xdr:nvCxnSpPr>
        <xdr:cNvPr id="396" name="直線コネクタ 395"/>
        <xdr:cNvCxnSpPr/>
      </xdr:nvCxnSpPr>
      <xdr:spPr>
        <a:xfrm>
          <a:off x="13512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7" name="フローチャート: 判断 396"/>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8" name="テキスト ボックス 397"/>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9" name="フローチャート: 判断 398"/>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0" name="テキスト ボックス 399"/>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7"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8" name="楕円 407"/>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9" name="テキスト ボックス 408"/>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10" name="楕円 409"/>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11" name="テキスト ボックス 410"/>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2" name="楕円 411"/>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3" name="テキスト ボックス 412"/>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4" name="楕円 413"/>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5" name="テキスト ボックス 414"/>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将来負担比率は庁舎の建て替え等による地方債の残高の増加や基金残金の減少に伴い、昨年比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今後も公共施設の老朽化対策が予定されており、借入残高が増加する見込みであるため、計画的な事業実施により、将来負担の低減に努める。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4" name="直線コネクタ 443"/>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5"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6" name="直線コネクタ 445"/>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58843</xdr:rowOff>
    </xdr:from>
    <xdr:to>
      <xdr:col>81</xdr:col>
      <xdr:colOff>44450</xdr:colOff>
      <xdr:row>14</xdr:row>
      <xdr:rowOff>70908</xdr:rowOff>
    </xdr:to>
    <xdr:cxnSp macro="">
      <xdr:nvCxnSpPr>
        <xdr:cNvPr id="449" name="直線コネクタ 448"/>
        <xdr:cNvCxnSpPr/>
      </xdr:nvCxnSpPr>
      <xdr:spPr>
        <a:xfrm>
          <a:off x="16179800" y="245914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1" name="フローチャート: 判断 450"/>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58843</xdr:rowOff>
    </xdr:from>
    <xdr:to>
      <xdr:col>77</xdr:col>
      <xdr:colOff>44450</xdr:colOff>
      <xdr:row>14</xdr:row>
      <xdr:rowOff>68227</xdr:rowOff>
    </xdr:to>
    <xdr:cxnSp macro="">
      <xdr:nvCxnSpPr>
        <xdr:cNvPr id="452" name="直線コネクタ 451"/>
        <xdr:cNvCxnSpPr/>
      </xdr:nvCxnSpPr>
      <xdr:spPr>
        <a:xfrm flipV="1">
          <a:off x="15290800" y="245914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3" name="フローチャート: 判断 452"/>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4" name="テキスト ボックス 453"/>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68227</xdr:rowOff>
    </xdr:from>
    <xdr:to>
      <xdr:col>72</xdr:col>
      <xdr:colOff>203200</xdr:colOff>
      <xdr:row>15</xdr:row>
      <xdr:rowOff>25471</xdr:rowOff>
    </xdr:to>
    <xdr:cxnSp macro="">
      <xdr:nvCxnSpPr>
        <xdr:cNvPr id="455" name="直線コネクタ 454"/>
        <xdr:cNvCxnSpPr/>
      </xdr:nvCxnSpPr>
      <xdr:spPr>
        <a:xfrm flipV="1">
          <a:off x="14401800" y="2468527"/>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6" name="フローチャート: 判断 455"/>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7" name="テキスト ボックス 456"/>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8" name="フローチャート: 判断 457"/>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9" name="テキスト ボックス 458"/>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60" name="フローチャート: 判断 459"/>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61" name="テキスト ボックス 460"/>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20108</xdr:rowOff>
    </xdr:from>
    <xdr:to>
      <xdr:col>81</xdr:col>
      <xdr:colOff>95250</xdr:colOff>
      <xdr:row>14</xdr:row>
      <xdr:rowOff>121708</xdr:rowOff>
    </xdr:to>
    <xdr:sp macro="" textlink="">
      <xdr:nvSpPr>
        <xdr:cNvPr id="467" name="楕円 466"/>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68385</xdr:rowOff>
    </xdr:from>
    <xdr:ext cx="762000" cy="259045"/>
    <xdr:sp macro="" textlink="">
      <xdr:nvSpPr>
        <xdr:cNvPr id="468" name="将来負担の状況該当値テキスト"/>
        <xdr:cNvSpPr txBox="1"/>
      </xdr:nvSpPr>
      <xdr:spPr>
        <a:xfrm>
          <a:off x="17106900" y="246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xdr:rowOff>
    </xdr:from>
    <xdr:to>
      <xdr:col>77</xdr:col>
      <xdr:colOff>95250</xdr:colOff>
      <xdr:row>14</xdr:row>
      <xdr:rowOff>109643</xdr:rowOff>
    </xdr:to>
    <xdr:sp macro="" textlink="">
      <xdr:nvSpPr>
        <xdr:cNvPr id="469" name="楕円 468"/>
        <xdr:cNvSpPr/>
      </xdr:nvSpPr>
      <xdr:spPr>
        <a:xfrm>
          <a:off x="16129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119820</xdr:rowOff>
    </xdr:from>
    <xdr:ext cx="736600" cy="259045"/>
    <xdr:sp macro="" textlink="">
      <xdr:nvSpPr>
        <xdr:cNvPr id="470" name="テキスト ボックス 469"/>
        <xdr:cNvSpPr txBox="1"/>
      </xdr:nvSpPr>
      <xdr:spPr>
        <a:xfrm>
          <a:off x="15798800" y="217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17427</xdr:rowOff>
    </xdr:from>
    <xdr:to>
      <xdr:col>73</xdr:col>
      <xdr:colOff>44450</xdr:colOff>
      <xdr:row>14</xdr:row>
      <xdr:rowOff>119027</xdr:rowOff>
    </xdr:to>
    <xdr:sp macro="" textlink="">
      <xdr:nvSpPr>
        <xdr:cNvPr id="471" name="楕円 470"/>
        <xdr:cNvSpPr/>
      </xdr:nvSpPr>
      <xdr:spPr>
        <a:xfrm>
          <a:off x="15240000" y="2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129204</xdr:rowOff>
    </xdr:from>
    <xdr:ext cx="762000" cy="259045"/>
    <xdr:sp macro="" textlink="">
      <xdr:nvSpPr>
        <xdr:cNvPr id="472" name="テキスト ボックス 471"/>
        <xdr:cNvSpPr txBox="1"/>
      </xdr:nvSpPr>
      <xdr:spPr>
        <a:xfrm>
          <a:off x="14909800" y="21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146121</xdr:rowOff>
    </xdr:from>
    <xdr:to>
      <xdr:col>68</xdr:col>
      <xdr:colOff>203200</xdr:colOff>
      <xdr:row>15</xdr:row>
      <xdr:rowOff>76271</xdr:rowOff>
    </xdr:to>
    <xdr:sp macro="" textlink="">
      <xdr:nvSpPr>
        <xdr:cNvPr id="473" name="楕円 472"/>
        <xdr:cNvSpPr/>
      </xdr:nvSpPr>
      <xdr:spPr>
        <a:xfrm>
          <a:off x="14351000" y="25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86448</xdr:rowOff>
    </xdr:from>
    <xdr:ext cx="762000" cy="259045"/>
    <xdr:sp macro="" textlink="">
      <xdr:nvSpPr>
        <xdr:cNvPr id="474" name="テキスト ボックス 473"/>
        <xdr:cNvSpPr txBox="1"/>
      </xdr:nvSpPr>
      <xdr:spPr>
        <a:xfrm>
          <a:off x="14020800" y="2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人口一人当たりの人件費については、類似団体と比較して消防部門や教育部門において職員数が多いことから、高い傾向にある。令和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一般職の勤勉手当の増、</a:t>
          </a:r>
          <a:r>
            <a:rPr kumimoji="1" lang="ja-JP" altLang="ja-JP" sz="1100">
              <a:solidFill>
                <a:schemeClr val="dk1"/>
              </a:solidFill>
              <a:effectLst/>
              <a:latin typeface="+mn-lt"/>
              <a:ea typeface="+mn-ea"/>
              <a:cs typeface="+mn-cs"/>
            </a:rPr>
            <a:t>会計年度任用職員の昇給、新型コロナウイルス感染症</a:t>
          </a:r>
          <a:r>
            <a:rPr kumimoji="1" lang="ja-JP" altLang="en-US" sz="1100">
              <a:solidFill>
                <a:schemeClr val="dk1"/>
              </a:solidFill>
              <a:effectLst/>
              <a:latin typeface="+mn-lt"/>
              <a:ea typeface="+mn-ea"/>
              <a:cs typeface="+mn-cs"/>
            </a:rPr>
            <a:t>対応に係る</a:t>
          </a:r>
          <a:r>
            <a:rPr kumimoji="1" lang="ja-JP" altLang="ja-JP" sz="1100">
              <a:solidFill>
                <a:schemeClr val="dk1"/>
              </a:solidFill>
              <a:effectLst/>
              <a:latin typeface="+mn-lt"/>
              <a:ea typeface="+mn-ea"/>
              <a:cs typeface="+mn-cs"/>
            </a:rPr>
            <a:t>時間外勤務手当が増大した。今後も定年延長制度の導入等により人件費は増傾向にあることから、長期的な視点での定員管理を検討するとともに、７級職以上の管理職職員に対する給料の一律（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％）減額措置等を実施することで人件費の抑制に努める。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12700</xdr:rowOff>
    </xdr:to>
    <xdr:cxnSp macro="">
      <xdr:nvCxnSpPr>
        <xdr:cNvPr id="66" name="直線コネクタ 65"/>
        <xdr:cNvCxnSpPr/>
      </xdr:nvCxnSpPr>
      <xdr:spPr>
        <a:xfrm flipV="1">
          <a:off x="3987800" y="682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50800</xdr:rowOff>
    </xdr:to>
    <xdr:cxnSp macro="">
      <xdr:nvCxnSpPr>
        <xdr:cNvPr id="69" name="直線コネクタ 68"/>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157480</xdr:rowOff>
    </xdr:to>
    <xdr:cxnSp macro="">
      <xdr:nvCxnSpPr>
        <xdr:cNvPr id="72" name="直線コネクタ 71"/>
        <xdr:cNvCxnSpPr/>
      </xdr:nvCxnSpPr>
      <xdr:spPr>
        <a:xfrm flipV="1">
          <a:off x="2209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157480</xdr:rowOff>
    </xdr:from>
    <xdr:to>
      <xdr:col>11</xdr:col>
      <xdr:colOff>9525</xdr:colOff>
      <xdr:row>41</xdr:row>
      <xdr:rowOff>77470</xdr:rowOff>
    </xdr:to>
    <xdr:cxnSp macro="">
      <xdr:nvCxnSpPr>
        <xdr:cNvPr id="75" name="直線コネクタ 74"/>
        <xdr:cNvCxnSpPr/>
      </xdr:nvCxnSpPr>
      <xdr:spPr>
        <a:xfrm flipV="1">
          <a:off x="1320800" y="7015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106680</xdr:rowOff>
    </xdr:from>
    <xdr:to>
      <xdr:col>11</xdr:col>
      <xdr:colOff>60325</xdr:colOff>
      <xdr:row>41</xdr:row>
      <xdr:rowOff>36830</xdr:rowOff>
    </xdr:to>
    <xdr:sp macro="" textlink="">
      <xdr:nvSpPr>
        <xdr:cNvPr id="91" name="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26670</xdr:rowOff>
    </xdr:from>
    <xdr:to>
      <xdr:col>6</xdr:col>
      <xdr:colOff>171450</xdr:colOff>
      <xdr:row>41</xdr:row>
      <xdr:rowOff>128270</xdr:rowOff>
    </xdr:to>
    <xdr:sp macro="" textlink="">
      <xdr:nvSpPr>
        <xdr:cNvPr id="93" name="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物件費の経常収支比率は、前年度と比較して０．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ポイント低下したものの、依然として類似団体の平均を大きく上回った。</a:t>
          </a:r>
          <a:endParaRPr lang="ja-JP" altLang="ja-JP" sz="1400">
            <a:effectLst/>
          </a:endParaRPr>
        </a:p>
        <a:p>
          <a:r>
            <a:rPr kumimoji="1" lang="ja-JP" altLang="ja-JP" sz="1100">
              <a:solidFill>
                <a:schemeClr val="dk1"/>
              </a:solidFill>
              <a:effectLst/>
              <a:latin typeface="+mn-lt"/>
              <a:ea typeface="+mn-ea"/>
              <a:cs typeface="+mn-cs"/>
            </a:rPr>
            <a:t>　これは、ごみの全量搬出委託処理を行っていることや当市の充実した公共施設における指定管理者制度の導入等を含むこれら施設の運営・維持・管理等の外部委託を行っているためである。</a:t>
          </a:r>
          <a:endParaRPr lang="ja-JP" altLang="ja-JP" sz="1400">
            <a:effectLst/>
          </a:endParaRPr>
        </a:p>
        <a:p>
          <a:r>
            <a:rPr kumimoji="1" lang="ja-JP" altLang="ja-JP" sz="1100">
              <a:solidFill>
                <a:schemeClr val="dk1"/>
              </a:solidFill>
              <a:effectLst/>
              <a:latin typeface="+mn-lt"/>
              <a:ea typeface="+mn-ea"/>
              <a:cs typeface="+mn-cs"/>
            </a:rPr>
            <a:t>　経費が高止まりしていることから業務委託の内容の見直し等を継続して行い物件費の抑制に努める。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110998</xdr:rowOff>
    </xdr:to>
    <xdr:cxnSp macro="">
      <xdr:nvCxnSpPr>
        <xdr:cNvPr id="125" name="直線コネクタ 124"/>
        <xdr:cNvCxnSpPr/>
      </xdr:nvCxnSpPr>
      <xdr:spPr>
        <a:xfrm flipV="1">
          <a:off x="15671800" y="3359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20</xdr:row>
      <xdr:rowOff>3556</xdr:rowOff>
    </xdr:to>
    <xdr:cxnSp macro="">
      <xdr:nvCxnSpPr>
        <xdr:cNvPr id="128" name="直線コネクタ 127"/>
        <xdr:cNvCxnSpPr/>
      </xdr:nvCxnSpPr>
      <xdr:spPr>
        <a:xfrm flipV="1">
          <a:off x="14782800" y="3368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xdr:rowOff>
    </xdr:from>
    <xdr:to>
      <xdr:col>73</xdr:col>
      <xdr:colOff>180975</xdr:colOff>
      <xdr:row>20</xdr:row>
      <xdr:rowOff>40132</xdr:rowOff>
    </xdr:to>
    <xdr:cxnSp macro="">
      <xdr:nvCxnSpPr>
        <xdr:cNvPr id="131" name="直線コネクタ 130"/>
        <xdr:cNvCxnSpPr/>
      </xdr:nvCxnSpPr>
      <xdr:spPr>
        <a:xfrm flipV="1">
          <a:off x="13893800" y="3432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156718</xdr:rowOff>
    </xdr:from>
    <xdr:to>
      <xdr:col>69</xdr:col>
      <xdr:colOff>92075</xdr:colOff>
      <xdr:row>20</xdr:row>
      <xdr:rowOff>40132</xdr:rowOff>
    </xdr:to>
    <xdr:cxnSp macro="">
      <xdr:nvCxnSpPr>
        <xdr:cNvPr id="134" name="直線コネクタ 133"/>
        <xdr:cNvCxnSpPr/>
      </xdr:nvCxnSpPr>
      <xdr:spPr>
        <a:xfrm>
          <a:off x="13004800" y="34142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6" name="楕円 145"/>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7" name="テキスト ボックス 146"/>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8" name="楕円 147"/>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9" name="テキスト ボックス 148"/>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160782</xdr:rowOff>
    </xdr:from>
    <xdr:to>
      <xdr:col>69</xdr:col>
      <xdr:colOff>142875</xdr:colOff>
      <xdr:row>20</xdr:row>
      <xdr:rowOff>90932</xdr:rowOff>
    </xdr:to>
    <xdr:sp macro="" textlink="">
      <xdr:nvSpPr>
        <xdr:cNvPr id="150" name="楕円 149"/>
        <xdr:cNvSpPr/>
      </xdr:nvSpPr>
      <xdr:spPr>
        <a:xfrm>
          <a:off x="13843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75709</xdr:rowOff>
    </xdr:from>
    <xdr:ext cx="762000" cy="259045"/>
    <xdr:sp macro="" textlink="">
      <xdr:nvSpPr>
        <xdr:cNvPr id="151" name="テキスト ボックス 150"/>
        <xdr:cNvSpPr txBox="1"/>
      </xdr:nvSpPr>
      <xdr:spPr>
        <a:xfrm>
          <a:off x="13512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105918</xdr:rowOff>
    </xdr:from>
    <xdr:to>
      <xdr:col>65</xdr:col>
      <xdr:colOff>53975</xdr:colOff>
      <xdr:row>20</xdr:row>
      <xdr:rowOff>36068</xdr:rowOff>
    </xdr:to>
    <xdr:sp macro="" textlink="">
      <xdr:nvSpPr>
        <xdr:cNvPr id="152" name="楕円 151"/>
        <xdr:cNvSpPr/>
      </xdr:nvSpPr>
      <xdr:spPr>
        <a:xfrm>
          <a:off x="12954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20845</xdr:rowOff>
    </xdr:from>
    <xdr:ext cx="762000" cy="259045"/>
    <xdr:sp macro="" textlink="">
      <xdr:nvSpPr>
        <xdr:cNvPr id="153" name="テキスト ボックス 152"/>
        <xdr:cNvSpPr txBox="1"/>
      </xdr:nvSpPr>
      <xdr:spPr>
        <a:xfrm>
          <a:off x="12623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扶助費の経常収支比率については、前年度と比較して０．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社会福祉費における電力・ガス・食料品等価格高騰緊急支援給付金事業の実施</a:t>
          </a:r>
          <a:r>
            <a:rPr kumimoji="1" lang="ja-JP" altLang="ja-JP" sz="1100">
              <a:solidFill>
                <a:schemeClr val="dk1"/>
              </a:solidFill>
              <a:effectLst/>
              <a:latin typeface="+mn-lt"/>
              <a:ea typeface="+mn-ea"/>
              <a:cs typeface="+mn-cs"/>
            </a:rPr>
            <a:t>などが上昇の要因と考えられる。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86" name="直線コネクタ 185"/>
        <xdr:cNvCxnSpPr/>
      </xdr:nvCxnSpPr>
      <xdr:spPr>
        <a:xfrm>
          <a:off x="3987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107950</xdr:rowOff>
    </xdr:to>
    <xdr:cxnSp macro="">
      <xdr:nvCxnSpPr>
        <xdr:cNvPr id="189" name="直線コネクタ 188"/>
        <xdr:cNvCxnSpPr/>
      </xdr:nvCxnSpPr>
      <xdr:spPr>
        <a:xfrm>
          <a:off x="3098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130810</xdr:rowOff>
    </xdr:to>
    <xdr:cxnSp macro="">
      <xdr:nvCxnSpPr>
        <xdr:cNvPr id="192" name="直線コネクタ 191"/>
        <xdr:cNvCxnSpPr/>
      </xdr:nvCxnSpPr>
      <xdr:spPr>
        <a:xfrm flipV="1">
          <a:off x="2209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130810</xdr:rowOff>
    </xdr:to>
    <xdr:cxnSp macro="">
      <xdr:nvCxnSpPr>
        <xdr:cNvPr id="195" name="直線コネクタ 194"/>
        <xdr:cNvCxnSpPr/>
      </xdr:nvCxnSpPr>
      <xdr:spPr>
        <a:xfrm>
          <a:off x="1320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5" name="楕円 204"/>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6" name="扶助費該当値テキスト"/>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09" name="楕円 208"/>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0" name="テキスト ボックス 209"/>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166387</xdr:rowOff>
    </xdr:from>
    <xdr:ext cx="762000" cy="259045"/>
    <xdr:sp macro="" textlink="">
      <xdr:nvSpPr>
        <xdr:cNvPr id="212" name="テキスト ボックス 211"/>
        <xdr:cNvSpPr txBox="1"/>
      </xdr:nvSpPr>
      <xdr:spPr>
        <a:xfrm>
          <a:off x="1828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その他の経常収支比率については、前年度と比較すると０．３ポイント減少した。</a:t>
          </a:r>
          <a:endParaRPr lang="ja-JP" altLang="ja-JP" sz="1400">
            <a:effectLst/>
          </a:endParaRPr>
        </a:p>
        <a:p>
          <a:r>
            <a:rPr kumimoji="1" lang="ja-JP" altLang="ja-JP" sz="1100">
              <a:solidFill>
                <a:schemeClr val="dk1"/>
              </a:solidFill>
              <a:effectLst/>
              <a:latin typeface="+mn-lt"/>
              <a:ea typeface="+mn-ea"/>
              <a:cs typeface="+mn-cs"/>
            </a:rPr>
            <a:t>　今後も繰出金の抑制に努める。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7" name="直線コネクタ 246"/>
        <xdr:cNvCxnSpPr/>
      </xdr:nvCxnSpPr>
      <xdr:spPr>
        <a:xfrm flipV="1">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55</xdr:row>
      <xdr:rowOff>146050</xdr:rowOff>
    </xdr:to>
    <xdr:cxnSp macro="">
      <xdr:nvCxnSpPr>
        <xdr:cNvPr id="250" name="直線コネクタ 249"/>
        <xdr:cNvCxnSpPr/>
      </xdr:nvCxnSpPr>
      <xdr:spPr>
        <a:xfrm>
          <a:off x="14782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133350</xdr:rowOff>
    </xdr:from>
    <xdr:to>
      <xdr:col>73</xdr:col>
      <xdr:colOff>180975</xdr:colOff>
      <xdr:row>58</xdr:row>
      <xdr:rowOff>114300</xdr:rowOff>
    </xdr:to>
    <xdr:cxnSp macro="">
      <xdr:nvCxnSpPr>
        <xdr:cNvPr id="253" name="直線コネクタ 252"/>
        <xdr:cNvCxnSpPr/>
      </xdr:nvCxnSpPr>
      <xdr:spPr>
        <a:xfrm flipV="1">
          <a:off x="13893800" y="95631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114300</xdr:rowOff>
    </xdr:to>
    <xdr:cxnSp macro="">
      <xdr:nvCxnSpPr>
        <xdr:cNvPr id="256" name="直線コネクタ 255"/>
        <xdr:cNvCxnSpPr/>
      </xdr:nvCxnSpPr>
      <xdr:spPr>
        <a:xfrm>
          <a:off x="13004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8" name="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0" name="楕円 269"/>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1" name="テキスト ボックス 270"/>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2" name="楕円 271"/>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3" name="テキスト ボックス 272"/>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5" name="テキスト ボックス 274"/>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本文"/>
              <a:ea typeface="ＭＳ Ｐゴシック" panose="020B0600070205080204" pitchFamily="50" charset="-128"/>
            </a:rPr>
            <a:t>　</a:t>
          </a:r>
          <a:r>
            <a:rPr kumimoji="1" lang="ja-JP" altLang="en-US" sz="1100">
              <a:solidFill>
                <a:schemeClr val="dk1"/>
              </a:solidFill>
              <a:effectLst/>
              <a:latin typeface="+mn-lt"/>
              <a:ea typeface="+mn-ea"/>
              <a:cs typeface="+mn-cs"/>
            </a:rPr>
            <a:t>引き続き類似団体平均を下回る良好な状況であることから、今後も補助金・負担金について廃止を含めた見直しを定期的に実施することにより、経常経費の削減に努める。</a:t>
          </a:r>
        </a:p>
        <a:p>
          <a:endParaRPr kumimoji="1" lang="ja-JP" altLang="en-US" sz="1100">
            <a:latin typeface="游ゴシック 本文"/>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05" name="直線コネクタ 304"/>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51562</xdr:rowOff>
    </xdr:to>
    <xdr:cxnSp macro="">
      <xdr:nvCxnSpPr>
        <xdr:cNvPr id="308" name="直線コネクタ 307"/>
        <xdr:cNvCxnSpPr/>
      </xdr:nvCxnSpPr>
      <xdr:spPr>
        <a:xfrm flipV="1">
          <a:off x="14782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51562</xdr:rowOff>
    </xdr:to>
    <xdr:cxnSp macro="">
      <xdr:nvCxnSpPr>
        <xdr:cNvPr id="311" name="直線コネクタ 310"/>
        <xdr:cNvCxnSpPr/>
      </xdr:nvCxnSpPr>
      <xdr:spPr>
        <a:xfrm>
          <a:off x="13893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14" name="直線コネクタ 313"/>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8" name="楕円 327"/>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9" name="テキスト ボックス 328"/>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0" name="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2" name="楕円 331"/>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3" name="テキスト ボックス 332"/>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公債費の経常収支比率については、前年度と比較し０．５ポイント上昇したものの、過度な公債費負担とはなっておらず、比率も類似団体平均を大きく下回っている。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しかしながら、近年の大規模な社会資本整備および庁舎の建替え等により、償還金の増加が</a:t>
          </a:r>
          <a:r>
            <a:rPr kumimoji="1" lang="ja-JP" altLang="en-US" sz="1100">
              <a:solidFill>
                <a:schemeClr val="dk1"/>
              </a:solidFill>
              <a:effectLst/>
              <a:latin typeface="+mn-lt"/>
              <a:ea typeface="+mn-ea"/>
              <a:cs typeface="+mn-cs"/>
            </a:rPr>
            <a:t>一定期間続くことが見込まれる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165863</xdr:rowOff>
    </xdr:to>
    <xdr:cxnSp macro="">
      <xdr:nvCxnSpPr>
        <xdr:cNvPr id="363" name="直線コネクタ 362"/>
        <xdr:cNvCxnSpPr/>
      </xdr:nvCxnSpPr>
      <xdr:spPr>
        <a:xfrm>
          <a:off x="3987800" y="130017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143002</xdr:rowOff>
    </xdr:to>
    <xdr:cxnSp macro="">
      <xdr:nvCxnSpPr>
        <xdr:cNvPr id="366" name="直線コネクタ 365"/>
        <xdr:cNvCxnSpPr/>
      </xdr:nvCxnSpPr>
      <xdr:spPr>
        <a:xfrm>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110998</xdr:rowOff>
    </xdr:to>
    <xdr:cxnSp macro="">
      <xdr:nvCxnSpPr>
        <xdr:cNvPr id="369" name="直線コネクタ 368"/>
        <xdr:cNvCxnSpPr/>
      </xdr:nvCxnSpPr>
      <xdr:spPr>
        <a:xfrm>
          <a:off x="2209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83566</xdr:rowOff>
    </xdr:to>
    <xdr:cxnSp macro="">
      <xdr:nvCxnSpPr>
        <xdr:cNvPr id="372" name="直線コネクタ 371"/>
        <xdr:cNvCxnSpPr/>
      </xdr:nvCxnSpPr>
      <xdr:spPr>
        <a:xfrm>
          <a:off x="1320800" y="12924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2" name="楕円 381"/>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3"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88" name="楕円 387"/>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89" name="テキスト ボックス 388"/>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0" name="楕円 389"/>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1" name="テキスト ボックス 390"/>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公債費以外の経常収支比率については、前年度と比較し０．４ポイント上昇し、依然として類似団体平均より高い状況が続いている。</a:t>
          </a:r>
          <a:endParaRPr lang="ja-JP" altLang="ja-JP" sz="1400">
            <a:effectLst/>
          </a:endParaRPr>
        </a:p>
        <a:p>
          <a:r>
            <a:rPr kumimoji="1" lang="ja-JP" altLang="ja-JP" sz="1100">
              <a:solidFill>
                <a:schemeClr val="dk1"/>
              </a:solidFill>
              <a:effectLst/>
              <a:latin typeface="+mn-lt"/>
              <a:ea typeface="+mn-ea"/>
              <a:cs typeface="+mn-cs"/>
            </a:rPr>
            <a:t>　改善が図られているものの人件費及び物件費の比率が類似団体に比較し高いことが挙げられる。職員数や職員給与の抑制による人件費の抑制、施設の統廃合等による物件費の抑制を一体的に取り組んでいく。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92711</xdr:rowOff>
    </xdr:to>
    <xdr:cxnSp macro="">
      <xdr:nvCxnSpPr>
        <xdr:cNvPr id="420" name="直線コネクタ 419"/>
        <xdr:cNvCxnSpPr/>
      </xdr:nvCxnSpPr>
      <xdr:spPr>
        <a:xfrm flipV="1">
          <a:off x="15671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155575</xdr:rowOff>
    </xdr:to>
    <xdr:cxnSp macro="">
      <xdr:nvCxnSpPr>
        <xdr:cNvPr id="423" name="直線コネクタ 422"/>
        <xdr:cNvCxnSpPr/>
      </xdr:nvCxnSpPr>
      <xdr:spPr>
        <a:xfrm flipV="1">
          <a:off x="14782800" y="132943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155575</xdr:rowOff>
    </xdr:from>
    <xdr:to>
      <xdr:col>73</xdr:col>
      <xdr:colOff>180975</xdr:colOff>
      <xdr:row>79</xdr:row>
      <xdr:rowOff>144145</xdr:rowOff>
    </xdr:to>
    <xdr:cxnSp macro="">
      <xdr:nvCxnSpPr>
        <xdr:cNvPr id="426" name="直線コネクタ 425"/>
        <xdr:cNvCxnSpPr/>
      </xdr:nvCxnSpPr>
      <xdr:spPr>
        <a:xfrm flipV="1">
          <a:off x="13893800" y="1335722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132714</xdr:rowOff>
    </xdr:from>
    <xdr:to>
      <xdr:col>69</xdr:col>
      <xdr:colOff>92075</xdr:colOff>
      <xdr:row>79</xdr:row>
      <xdr:rowOff>144145</xdr:rowOff>
    </xdr:to>
    <xdr:cxnSp macro="">
      <xdr:nvCxnSpPr>
        <xdr:cNvPr id="429" name="直線コネクタ 428"/>
        <xdr:cNvCxnSpPr/>
      </xdr:nvCxnSpPr>
      <xdr:spPr>
        <a:xfrm>
          <a:off x="13004800" y="136772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9" name="楕円 43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0"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1" name="楕円 44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2" name="テキスト ボックス 44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104775</xdr:rowOff>
    </xdr:from>
    <xdr:to>
      <xdr:col>74</xdr:col>
      <xdr:colOff>31750</xdr:colOff>
      <xdr:row>78</xdr:row>
      <xdr:rowOff>34925</xdr:rowOff>
    </xdr:to>
    <xdr:sp macro="" textlink="">
      <xdr:nvSpPr>
        <xdr:cNvPr id="443" name="楕円 442"/>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19702</xdr:rowOff>
    </xdr:from>
    <xdr:ext cx="762000" cy="259045"/>
    <xdr:sp macro="" textlink="">
      <xdr:nvSpPr>
        <xdr:cNvPr id="444" name="テキスト ボックス 443"/>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93345</xdr:rowOff>
    </xdr:from>
    <xdr:to>
      <xdr:col>69</xdr:col>
      <xdr:colOff>142875</xdr:colOff>
      <xdr:row>80</xdr:row>
      <xdr:rowOff>23495</xdr:rowOff>
    </xdr:to>
    <xdr:sp macro="" textlink="">
      <xdr:nvSpPr>
        <xdr:cNvPr id="445" name="楕円 444"/>
        <xdr:cNvSpPr/>
      </xdr:nvSpPr>
      <xdr:spPr>
        <a:xfrm>
          <a:off x="13843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8272</xdr:rowOff>
    </xdr:from>
    <xdr:ext cx="762000" cy="259045"/>
    <xdr:sp macro="" textlink="">
      <xdr:nvSpPr>
        <xdr:cNvPr id="446" name="テキスト ボックス 445"/>
        <xdr:cNvSpPr txBox="1"/>
      </xdr:nvSpPr>
      <xdr:spPr>
        <a:xfrm>
          <a:off x="13512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81914</xdr:rowOff>
    </xdr:from>
    <xdr:to>
      <xdr:col>65</xdr:col>
      <xdr:colOff>53975</xdr:colOff>
      <xdr:row>80</xdr:row>
      <xdr:rowOff>12064</xdr:rowOff>
    </xdr:to>
    <xdr:sp macro="" textlink="">
      <xdr:nvSpPr>
        <xdr:cNvPr id="447" name="楕円 446"/>
        <xdr:cNvSpPr/>
      </xdr:nvSpPr>
      <xdr:spPr>
        <a:xfrm>
          <a:off x="12954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168291</xdr:rowOff>
    </xdr:from>
    <xdr:ext cx="762000" cy="259045"/>
    <xdr:sp macro="" textlink="">
      <xdr:nvSpPr>
        <xdr:cNvPr id="448" name="テキスト ボックス 447"/>
        <xdr:cNvSpPr txBox="1"/>
      </xdr:nvSpPr>
      <xdr:spPr>
        <a:xfrm>
          <a:off x="12623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7447</xdr:rowOff>
    </xdr:from>
    <xdr:to>
      <xdr:col>29</xdr:col>
      <xdr:colOff>127000</xdr:colOff>
      <xdr:row>17</xdr:row>
      <xdr:rowOff>30921</xdr:rowOff>
    </xdr:to>
    <xdr:cxnSp macro="">
      <xdr:nvCxnSpPr>
        <xdr:cNvPr id="54" name="直線コネクタ 53"/>
        <xdr:cNvCxnSpPr/>
      </xdr:nvCxnSpPr>
      <xdr:spPr bwMode="auto">
        <a:xfrm flipV="1">
          <a:off x="5003800" y="2969722"/>
          <a:ext cx="647700" cy="2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30921</xdr:rowOff>
    </xdr:from>
    <xdr:to>
      <xdr:col>26</xdr:col>
      <xdr:colOff>50800</xdr:colOff>
      <xdr:row>17</xdr:row>
      <xdr:rowOff>51467</xdr:rowOff>
    </xdr:to>
    <xdr:cxnSp macro="">
      <xdr:nvCxnSpPr>
        <xdr:cNvPr id="57" name="直線コネクタ 56"/>
        <xdr:cNvCxnSpPr/>
      </xdr:nvCxnSpPr>
      <xdr:spPr bwMode="auto">
        <a:xfrm flipV="1">
          <a:off x="4305300" y="2993196"/>
          <a:ext cx="698500" cy="2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168210</xdr:rowOff>
    </xdr:from>
    <xdr:to>
      <xdr:col>22</xdr:col>
      <xdr:colOff>114300</xdr:colOff>
      <xdr:row>17</xdr:row>
      <xdr:rowOff>51467</xdr:rowOff>
    </xdr:to>
    <xdr:cxnSp macro="">
      <xdr:nvCxnSpPr>
        <xdr:cNvPr id="60" name="直線コネクタ 59"/>
        <xdr:cNvCxnSpPr/>
      </xdr:nvCxnSpPr>
      <xdr:spPr bwMode="auto">
        <a:xfrm>
          <a:off x="3606800" y="2959035"/>
          <a:ext cx="698500" cy="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168210</xdr:rowOff>
    </xdr:from>
    <xdr:to>
      <xdr:col>18</xdr:col>
      <xdr:colOff>177800</xdr:colOff>
      <xdr:row>17</xdr:row>
      <xdr:rowOff>19277</xdr:rowOff>
    </xdr:to>
    <xdr:cxnSp macro="">
      <xdr:nvCxnSpPr>
        <xdr:cNvPr id="63" name="直線コネクタ 62"/>
        <xdr:cNvCxnSpPr/>
      </xdr:nvCxnSpPr>
      <xdr:spPr bwMode="auto">
        <a:xfrm flipV="1">
          <a:off x="2908300" y="2959035"/>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128097</xdr:rowOff>
    </xdr:from>
    <xdr:to>
      <xdr:col>29</xdr:col>
      <xdr:colOff>177800</xdr:colOff>
      <xdr:row>17</xdr:row>
      <xdr:rowOff>58247</xdr:rowOff>
    </xdr:to>
    <xdr:sp macro="" textlink="">
      <xdr:nvSpPr>
        <xdr:cNvPr id="73" name="楕円 72"/>
        <xdr:cNvSpPr/>
      </xdr:nvSpPr>
      <xdr:spPr bwMode="auto">
        <a:xfrm>
          <a:off x="5600700" y="291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144624</xdr:rowOff>
    </xdr:from>
    <xdr:ext cx="762000" cy="259045"/>
    <xdr:sp macro="" textlink="">
      <xdr:nvSpPr>
        <xdr:cNvPr id="74" name="人口1人当たり決算額の推移該当値テキスト130"/>
        <xdr:cNvSpPr txBox="1"/>
      </xdr:nvSpPr>
      <xdr:spPr>
        <a:xfrm>
          <a:off x="5740400" y="276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151571</xdr:rowOff>
    </xdr:from>
    <xdr:to>
      <xdr:col>26</xdr:col>
      <xdr:colOff>101600</xdr:colOff>
      <xdr:row>17</xdr:row>
      <xdr:rowOff>81721</xdr:rowOff>
    </xdr:to>
    <xdr:sp macro="" textlink="">
      <xdr:nvSpPr>
        <xdr:cNvPr id="75" name="楕円 74"/>
        <xdr:cNvSpPr/>
      </xdr:nvSpPr>
      <xdr:spPr bwMode="auto">
        <a:xfrm>
          <a:off x="4953000" y="294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91898</xdr:rowOff>
    </xdr:from>
    <xdr:ext cx="736600" cy="259045"/>
    <xdr:sp macro="" textlink="">
      <xdr:nvSpPr>
        <xdr:cNvPr id="76" name="テキスト ボックス 75"/>
        <xdr:cNvSpPr txBox="1"/>
      </xdr:nvSpPr>
      <xdr:spPr>
        <a:xfrm>
          <a:off x="4622800" y="27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667</xdr:rowOff>
    </xdr:from>
    <xdr:to>
      <xdr:col>22</xdr:col>
      <xdr:colOff>165100</xdr:colOff>
      <xdr:row>17</xdr:row>
      <xdr:rowOff>102267</xdr:rowOff>
    </xdr:to>
    <xdr:sp macro="" textlink="">
      <xdr:nvSpPr>
        <xdr:cNvPr id="77" name="楕円 76"/>
        <xdr:cNvSpPr/>
      </xdr:nvSpPr>
      <xdr:spPr bwMode="auto">
        <a:xfrm>
          <a:off x="4254500" y="296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112444</xdr:rowOff>
    </xdr:from>
    <xdr:ext cx="762000" cy="259045"/>
    <xdr:sp macro="" textlink="">
      <xdr:nvSpPr>
        <xdr:cNvPr id="78" name="テキスト ボックス 77"/>
        <xdr:cNvSpPr txBox="1"/>
      </xdr:nvSpPr>
      <xdr:spPr>
        <a:xfrm>
          <a:off x="3924300" y="273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117410</xdr:rowOff>
    </xdr:from>
    <xdr:to>
      <xdr:col>19</xdr:col>
      <xdr:colOff>38100</xdr:colOff>
      <xdr:row>17</xdr:row>
      <xdr:rowOff>47560</xdr:rowOff>
    </xdr:to>
    <xdr:sp macro="" textlink="">
      <xdr:nvSpPr>
        <xdr:cNvPr id="79" name="楕円 78"/>
        <xdr:cNvSpPr/>
      </xdr:nvSpPr>
      <xdr:spPr bwMode="auto">
        <a:xfrm>
          <a:off x="3556000" y="290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57737</xdr:rowOff>
    </xdr:from>
    <xdr:ext cx="762000" cy="259045"/>
    <xdr:sp macro="" textlink="">
      <xdr:nvSpPr>
        <xdr:cNvPr id="80" name="テキスト ボックス 79"/>
        <xdr:cNvSpPr txBox="1"/>
      </xdr:nvSpPr>
      <xdr:spPr>
        <a:xfrm>
          <a:off x="3225800" y="26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139927</xdr:rowOff>
    </xdr:from>
    <xdr:to>
      <xdr:col>15</xdr:col>
      <xdr:colOff>101600</xdr:colOff>
      <xdr:row>17</xdr:row>
      <xdr:rowOff>70077</xdr:rowOff>
    </xdr:to>
    <xdr:sp macro="" textlink="">
      <xdr:nvSpPr>
        <xdr:cNvPr id="81" name="楕円 80"/>
        <xdr:cNvSpPr/>
      </xdr:nvSpPr>
      <xdr:spPr bwMode="auto">
        <a:xfrm>
          <a:off x="2857500" y="2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80254</xdr:rowOff>
    </xdr:from>
    <xdr:ext cx="762000" cy="259045"/>
    <xdr:sp macro="" textlink="">
      <xdr:nvSpPr>
        <xdr:cNvPr id="82" name="テキスト ボックス 81"/>
        <xdr:cNvSpPr txBox="1"/>
      </xdr:nvSpPr>
      <xdr:spPr>
        <a:xfrm>
          <a:off x="2527300" y="2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35005</xdr:rowOff>
    </xdr:from>
    <xdr:to>
      <xdr:col>29</xdr:col>
      <xdr:colOff>127000</xdr:colOff>
      <xdr:row>36</xdr:row>
      <xdr:rowOff>82390</xdr:rowOff>
    </xdr:to>
    <xdr:cxnSp macro="">
      <xdr:nvCxnSpPr>
        <xdr:cNvPr id="117" name="直線コネクタ 116"/>
        <xdr:cNvCxnSpPr/>
      </xdr:nvCxnSpPr>
      <xdr:spPr bwMode="auto">
        <a:xfrm flipV="1">
          <a:off x="5003800" y="6988255"/>
          <a:ext cx="6477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82390</xdr:rowOff>
    </xdr:from>
    <xdr:to>
      <xdr:col>26</xdr:col>
      <xdr:colOff>50800</xdr:colOff>
      <xdr:row>36</xdr:row>
      <xdr:rowOff>147966</xdr:rowOff>
    </xdr:to>
    <xdr:cxnSp macro="">
      <xdr:nvCxnSpPr>
        <xdr:cNvPr id="120" name="直線コネクタ 119"/>
        <xdr:cNvCxnSpPr/>
      </xdr:nvCxnSpPr>
      <xdr:spPr bwMode="auto">
        <a:xfrm flipV="1">
          <a:off x="4305300" y="7035640"/>
          <a:ext cx="698500" cy="6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147966</xdr:rowOff>
    </xdr:from>
    <xdr:to>
      <xdr:col>22</xdr:col>
      <xdr:colOff>114300</xdr:colOff>
      <xdr:row>37</xdr:row>
      <xdr:rowOff>62731</xdr:rowOff>
    </xdr:to>
    <xdr:cxnSp macro="">
      <xdr:nvCxnSpPr>
        <xdr:cNvPr id="123" name="直線コネクタ 122"/>
        <xdr:cNvCxnSpPr/>
      </xdr:nvCxnSpPr>
      <xdr:spPr bwMode="auto">
        <a:xfrm flipV="1">
          <a:off x="3606800" y="7101216"/>
          <a:ext cx="698500" cy="8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62731</xdr:rowOff>
    </xdr:from>
    <xdr:to>
      <xdr:col>18</xdr:col>
      <xdr:colOff>177800</xdr:colOff>
      <xdr:row>37</xdr:row>
      <xdr:rowOff>77329</xdr:rowOff>
    </xdr:to>
    <xdr:cxnSp macro="">
      <xdr:nvCxnSpPr>
        <xdr:cNvPr id="126" name="直線コネクタ 125"/>
        <xdr:cNvCxnSpPr/>
      </xdr:nvCxnSpPr>
      <xdr:spPr bwMode="auto">
        <a:xfrm flipV="1">
          <a:off x="2908300" y="7187431"/>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327105</xdr:rowOff>
    </xdr:from>
    <xdr:to>
      <xdr:col>29</xdr:col>
      <xdr:colOff>177800</xdr:colOff>
      <xdr:row>36</xdr:row>
      <xdr:rowOff>85805</xdr:rowOff>
    </xdr:to>
    <xdr:sp macro="" textlink="">
      <xdr:nvSpPr>
        <xdr:cNvPr id="136" name="楕円 135"/>
        <xdr:cNvSpPr/>
      </xdr:nvSpPr>
      <xdr:spPr bwMode="auto">
        <a:xfrm>
          <a:off x="56007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299182</xdr:rowOff>
    </xdr:from>
    <xdr:ext cx="762000" cy="259045"/>
    <xdr:sp macro="" textlink="">
      <xdr:nvSpPr>
        <xdr:cNvPr id="137" name="人口1人当たり決算額の推移該当値テキスト445"/>
        <xdr:cNvSpPr txBox="1"/>
      </xdr:nvSpPr>
      <xdr:spPr>
        <a:xfrm>
          <a:off x="5740400" y="690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31590</xdr:rowOff>
    </xdr:from>
    <xdr:to>
      <xdr:col>26</xdr:col>
      <xdr:colOff>101600</xdr:colOff>
      <xdr:row>36</xdr:row>
      <xdr:rowOff>133190</xdr:rowOff>
    </xdr:to>
    <xdr:sp macro="" textlink="">
      <xdr:nvSpPr>
        <xdr:cNvPr id="138" name="楕円 137"/>
        <xdr:cNvSpPr/>
      </xdr:nvSpPr>
      <xdr:spPr bwMode="auto">
        <a:xfrm>
          <a:off x="49530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117967</xdr:rowOff>
    </xdr:from>
    <xdr:ext cx="736600" cy="259045"/>
    <xdr:sp macro="" textlink="">
      <xdr:nvSpPr>
        <xdr:cNvPr id="139" name="テキスト ボックス 138"/>
        <xdr:cNvSpPr txBox="1"/>
      </xdr:nvSpPr>
      <xdr:spPr>
        <a:xfrm>
          <a:off x="4622800" y="707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97166</xdr:rowOff>
    </xdr:from>
    <xdr:to>
      <xdr:col>22</xdr:col>
      <xdr:colOff>165100</xdr:colOff>
      <xdr:row>37</xdr:row>
      <xdr:rowOff>27316</xdr:rowOff>
    </xdr:to>
    <xdr:sp macro="" textlink="">
      <xdr:nvSpPr>
        <xdr:cNvPr id="140" name="楕円 139"/>
        <xdr:cNvSpPr/>
      </xdr:nvSpPr>
      <xdr:spPr bwMode="auto">
        <a:xfrm>
          <a:off x="4254500" y="705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12093</xdr:rowOff>
    </xdr:from>
    <xdr:ext cx="762000" cy="259045"/>
    <xdr:sp macro="" textlink="">
      <xdr:nvSpPr>
        <xdr:cNvPr id="141" name="テキスト ボックス 140"/>
        <xdr:cNvSpPr txBox="1"/>
      </xdr:nvSpPr>
      <xdr:spPr>
        <a:xfrm>
          <a:off x="3924300" y="713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11931</xdr:rowOff>
    </xdr:from>
    <xdr:to>
      <xdr:col>19</xdr:col>
      <xdr:colOff>38100</xdr:colOff>
      <xdr:row>37</xdr:row>
      <xdr:rowOff>113531</xdr:rowOff>
    </xdr:to>
    <xdr:sp macro="" textlink="">
      <xdr:nvSpPr>
        <xdr:cNvPr id="142" name="楕円 141"/>
        <xdr:cNvSpPr/>
      </xdr:nvSpPr>
      <xdr:spPr bwMode="auto">
        <a:xfrm>
          <a:off x="3556000" y="7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98308</xdr:rowOff>
    </xdr:from>
    <xdr:ext cx="762000" cy="259045"/>
    <xdr:sp macro="" textlink="">
      <xdr:nvSpPr>
        <xdr:cNvPr id="143" name="テキスト ボックス 142"/>
        <xdr:cNvSpPr txBox="1"/>
      </xdr:nvSpPr>
      <xdr:spPr>
        <a:xfrm>
          <a:off x="3225800" y="72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26529</xdr:rowOff>
    </xdr:from>
    <xdr:to>
      <xdr:col>15</xdr:col>
      <xdr:colOff>101600</xdr:colOff>
      <xdr:row>37</xdr:row>
      <xdr:rowOff>128129</xdr:rowOff>
    </xdr:to>
    <xdr:sp macro="" textlink="">
      <xdr:nvSpPr>
        <xdr:cNvPr id="144" name="楕円 143"/>
        <xdr:cNvSpPr/>
      </xdr:nvSpPr>
      <xdr:spPr bwMode="auto">
        <a:xfrm>
          <a:off x="28575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112906</xdr:rowOff>
    </xdr:from>
    <xdr:ext cx="762000" cy="259045"/>
    <xdr:sp macro="" textlink="">
      <xdr:nvSpPr>
        <xdr:cNvPr id="145" name="テキスト ボックス 144"/>
        <xdr:cNvSpPr txBox="1"/>
      </xdr:nvSpPr>
      <xdr:spPr>
        <a:xfrm>
          <a:off x="2527300" y="723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49384</xdr:rowOff>
    </xdr:from>
    <xdr:to>
      <xdr:col>24</xdr:col>
      <xdr:colOff>63500</xdr:colOff>
      <xdr:row>34</xdr:row>
      <xdr:rowOff>85179</xdr:rowOff>
    </xdr:to>
    <xdr:cxnSp macro="">
      <xdr:nvCxnSpPr>
        <xdr:cNvPr id="61" name="直線コネクタ 60"/>
        <xdr:cNvCxnSpPr/>
      </xdr:nvCxnSpPr>
      <xdr:spPr>
        <a:xfrm flipV="1">
          <a:off x="3797300" y="5878684"/>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85179</xdr:rowOff>
    </xdr:from>
    <xdr:to>
      <xdr:col>19</xdr:col>
      <xdr:colOff>177800</xdr:colOff>
      <xdr:row>34</xdr:row>
      <xdr:rowOff>93961</xdr:rowOff>
    </xdr:to>
    <xdr:cxnSp macro="">
      <xdr:nvCxnSpPr>
        <xdr:cNvPr id="64" name="直線コネクタ 63"/>
        <xdr:cNvCxnSpPr/>
      </xdr:nvCxnSpPr>
      <xdr:spPr>
        <a:xfrm flipV="1">
          <a:off x="2908300" y="5914479"/>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53518</xdr:rowOff>
    </xdr:from>
    <xdr:to>
      <xdr:col>15</xdr:col>
      <xdr:colOff>50800</xdr:colOff>
      <xdr:row>34</xdr:row>
      <xdr:rowOff>93961</xdr:rowOff>
    </xdr:to>
    <xdr:cxnSp macro="">
      <xdr:nvCxnSpPr>
        <xdr:cNvPr id="67" name="直線コネクタ 66"/>
        <xdr:cNvCxnSpPr/>
      </xdr:nvCxnSpPr>
      <xdr:spPr>
        <a:xfrm>
          <a:off x="2019300" y="5882818"/>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35954</xdr:rowOff>
    </xdr:from>
    <xdr:to>
      <xdr:col>10</xdr:col>
      <xdr:colOff>114300</xdr:colOff>
      <xdr:row>34</xdr:row>
      <xdr:rowOff>53518</xdr:rowOff>
    </xdr:to>
    <xdr:cxnSp macro="">
      <xdr:nvCxnSpPr>
        <xdr:cNvPr id="70" name="直線コネクタ 69"/>
        <xdr:cNvCxnSpPr/>
      </xdr:nvCxnSpPr>
      <xdr:spPr>
        <a:xfrm>
          <a:off x="1130300" y="5865254"/>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170034</xdr:rowOff>
    </xdr:from>
    <xdr:to>
      <xdr:col>24</xdr:col>
      <xdr:colOff>114300</xdr:colOff>
      <xdr:row>34</xdr:row>
      <xdr:rowOff>100184</xdr:rowOff>
    </xdr:to>
    <xdr:sp macro="" textlink="">
      <xdr:nvSpPr>
        <xdr:cNvPr id="80" name="楕円 79"/>
        <xdr:cNvSpPr/>
      </xdr:nvSpPr>
      <xdr:spPr>
        <a:xfrm>
          <a:off x="4584700" y="58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21461</xdr:rowOff>
    </xdr:from>
    <xdr:ext cx="534377" cy="259045"/>
    <xdr:sp macro="" textlink="">
      <xdr:nvSpPr>
        <xdr:cNvPr id="81" name="人件費該当値テキスト"/>
        <xdr:cNvSpPr txBox="1"/>
      </xdr:nvSpPr>
      <xdr:spPr>
        <a:xfrm>
          <a:off x="4686300" y="56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34379</xdr:rowOff>
    </xdr:from>
    <xdr:to>
      <xdr:col>20</xdr:col>
      <xdr:colOff>38100</xdr:colOff>
      <xdr:row>34</xdr:row>
      <xdr:rowOff>135979</xdr:rowOff>
    </xdr:to>
    <xdr:sp macro="" textlink="">
      <xdr:nvSpPr>
        <xdr:cNvPr id="82" name="楕円 81"/>
        <xdr:cNvSpPr/>
      </xdr:nvSpPr>
      <xdr:spPr>
        <a:xfrm>
          <a:off x="3746500" y="58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152506</xdr:rowOff>
    </xdr:from>
    <xdr:ext cx="534377" cy="259045"/>
    <xdr:sp macro="" textlink="">
      <xdr:nvSpPr>
        <xdr:cNvPr id="83" name="テキスト ボックス 82"/>
        <xdr:cNvSpPr txBox="1"/>
      </xdr:nvSpPr>
      <xdr:spPr>
        <a:xfrm>
          <a:off x="3530111" y="5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43161</xdr:rowOff>
    </xdr:from>
    <xdr:to>
      <xdr:col>15</xdr:col>
      <xdr:colOff>101600</xdr:colOff>
      <xdr:row>34</xdr:row>
      <xdr:rowOff>144761</xdr:rowOff>
    </xdr:to>
    <xdr:sp macro="" textlink="">
      <xdr:nvSpPr>
        <xdr:cNvPr id="84" name="楕円 83"/>
        <xdr:cNvSpPr/>
      </xdr:nvSpPr>
      <xdr:spPr>
        <a:xfrm>
          <a:off x="2857500" y="58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161288</xdr:rowOff>
    </xdr:from>
    <xdr:ext cx="534377" cy="259045"/>
    <xdr:sp macro="" textlink="">
      <xdr:nvSpPr>
        <xdr:cNvPr id="85" name="テキスト ボックス 84"/>
        <xdr:cNvSpPr txBox="1"/>
      </xdr:nvSpPr>
      <xdr:spPr>
        <a:xfrm>
          <a:off x="2641111" y="56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2718</xdr:rowOff>
    </xdr:from>
    <xdr:to>
      <xdr:col>10</xdr:col>
      <xdr:colOff>165100</xdr:colOff>
      <xdr:row>34</xdr:row>
      <xdr:rowOff>104318</xdr:rowOff>
    </xdr:to>
    <xdr:sp macro="" textlink="">
      <xdr:nvSpPr>
        <xdr:cNvPr id="86" name="楕円 85"/>
        <xdr:cNvSpPr/>
      </xdr:nvSpPr>
      <xdr:spPr>
        <a:xfrm>
          <a:off x="1968500" y="58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120845</xdr:rowOff>
    </xdr:from>
    <xdr:ext cx="534377" cy="259045"/>
    <xdr:sp macro="" textlink="">
      <xdr:nvSpPr>
        <xdr:cNvPr id="87" name="テキスト ボックス 86"/>
        <xdr:cNvSpPr txBox="1"/>
      </xdr:nvSpPr>
      <xdr:spPr>
        <a:xfrm>
          <a:off x="1752111" y="560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156604</xdr:rowOff>
    </xdr:from>
    <xdr:to>
      <xdr:col>6</xdr:col>
      <xdr:colOff>38100</xdr:colOff>
      <xdr:row>34</xdr:row>
      <xdr:rowOff>86754</xdr:rowOff>
    </xdr:to>
    <xdr:sp macro="" textlink="">
      <xdr:nvSpPr>
        <xdr:cNvPr id="88" name="楕円 87"/>
        <xdr:cNvSpPr/>
      </xdr:nvSpPr>
      <xdr:spPr>
        <a:xfrm>
          <a:off x="1079500" y="58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103281</xdr:rowOff>
    </xdr:from>
    <xdr:ext cx="534377" cy="259045"/>
    <xdr:sp macro="" textlink="">
      <xdr:nvSpPr>
        <xdr:cNvPr id="89" name="テキスト ボックス 88"/>
        <xdr:cNvSpPr txBox="1"/>
      </xdr:nvSpPr>
      <xdr:spPr>
        <a:xfrm>
          <a:off x="863111" y="5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35273</xdr:rowOff>
    </xdr:from>
    <xdr:to>
      <xdr:col>24</xdr:col>
      <xdr:colOff>63500</xdr:colOff>
      <xdr:row>56</xdr:row>
      <xdr:rowOff>60103</xdr:rowOff>
    </xdr:to>
    <xdr:cxnSp macro="">
      <xdr:nvCxnSpPr>
        <xdr:cNvPr id="121" name="直線コネクタ 120"/>
        <xdr:cNvCxnSpPr/>
      </xdr:nvCxnSpPr>
      <xdr:spPr>
        <a:xfrm flipV="1">
          <a:off x="3797300" y="9636473"/>
          <a:ext cx="8382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57589</xdr:rowOff>
    </xdr:from>
    <xdr:to>
      <xdr:col>19</xdr:col>
      <xdr:colOff>177800</xdr:colOff>
      <xdr:row>56</xdr:row>
      <xdr:rowOff>60103</xdr:rowOff>
    </xdr:to>
    <xdr:cxnSp macro="">
      <xdr:nvCxnSpPr>
        <xdr:cNvPr id="124" name="直線コネクタ 123"/>
        <xdr:cNvCxnSpPr/>
      </xdr:nvCxnSpPr>
      <xdr:spPr>
        <a:xfrm>
          <a:off x="2908300" y="965878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57589</xdr:rowOff>
    </xdr:from>
    <xdr:to>
      <xdr:col>15</xdr:col>
      <xdr:colOff>50800</xdr:colOff>
      <xdr:row>56</xdr:row>
      <xdr:rowOff>126648</xdr:rowOff>
    </xdr:to>
    <xdr:cxnSp macro="">
      <xdr:nvCxnSpPr>
        <xdr:cNvPr id="127" name="直線コネクタ 126"/>
        <xdr:cNvCxnSpPr/>
      </xdr:nvCxnSpPr>
      <xdr:spPr>
        <a:xfrm flipV="1">
          <a:off x="2019300" y="9658789"/>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126648</xdr:rowOff>
    </xdr:from>
    <xdr:to>
      <xdr:col>10</xdr:col>
      <xdr:colOff>114300</xdr:colOff>
      <xdr:row>57</xdr:row>
      <xdr:rowOff>8255</xdr:rowOff>
    </xdr:to>
    <xdr:cxnSp macro="">
      <xdr:nvCxnSpPr>
        <xdr:cNvPr id="130" name="直線コネクタ 129"/>
        <xdr:cNvCxnSpPr/>
      </xdr:nvCxnSpPr>
      <xdr:spPr>
        <a:xfrm flipV="1">
          <a:off x="1130300" y="9727848"/>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155923</xdr:rowOff>
    </xdr:from>
    <xdr:to>
      <xdr:col>24</xdr:col>
      <xdr:colOff>114300</xdr:colOff>
      <xdr:row>56</xdr:row>
      <xdr:rowOff>86073</xdr:rowOff>
    </xdr:to>
    <xdr:sp macro="" textlink="">
      <xdr:nvSpPr>
        <xdr:cNvPr id="140" name="楕円 139"/>
        <xdr:cNvSpPr/>
      </xdr:nvSpPr>
      <xdr:spPr>
        <a:xfrm>
          <a:off x="4584700" y="95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7350</xdr:rowOff>
    </xdr:from>
    <xdr:ext cx="534377" cy="259045"/>
    <xdr:sp macro="" textlink="">
      <xdr:nvSpPr>
        <xdr:cNvPr id="141" name="物件費該当値テキスト"/>
        <xdr:cNvSpPr txBox="1"/>
      </xdr:nvSpPr>
      <xdr:spPr>
        <a:xfrm>
          <a:off x="4686300" y="94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9303</xdr:rowOff>
    </xdr:from>
    <xdr:to>
      <xdr:col>20</xdr:col>
      <xdr:colOff>38100</xdr:colOff>
      <xdr:row>56</xdr:row>
      <xdr:rowOff>110903</xdr:rowOff>
    </xdr:to>
    <xdr:sp macro="" textlink="">
      <xdr:nvSpPr>
        <xdr:cNvPr id="142" name="楕円 141"/>
        <xdr:cNvSpPr/>
      </xdr:nvSpPr>
      <xdr:spPr>
        <a:xfrm>
          <a:off x="3746500" y="96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127430</xdr:rowOff>
    </xdr:from>
    <xdr:ext cx="534377" cy="259045"/>
    <xdr:sp macro="" textlink="">
      <xdr:nvSpPr>
        <xdr:cNvPr id="143" name="テキスト ボックス 142"/>
        <xdr:cNvSpPr txBox="1"/>
      </xdr:nvSpPr>
      <xdr:spPr>
        <a:xfrm>
          <a:off x="3530111" y="93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6789</xdr:rowOff>
    </xdr:from>
    <xdr:to>
      <xdr:col>15</xdr:col>
      <xdr:colOff>101600</xdr:colOff>
      <xdr:row>56</xdr:row>
      <xdr:rowOff>108389</xdr:rowOff>
    </xdr:to>
    <xdr:sp macro="" textlink="">
      <xdr:nvSpPr>
        <xdr:cNvPr id="144" name="楕円 143"/>
        <xdr:cNvSpPr/>
      </xdr:nvSpPr>
      <xdr:spPr>
        <a:xfrm>
          <a:off x="2857500" y="96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124916</xdr:rowOff>
    </xdr:from>
    <xdr:ext cx="534377" cy="259045"/>
    <xdr:sp macro="" textlink="">
      <xdr:nvSpPr>
        <xdr:cNvPr id="145" name="テキスト ボックス 144"/>
        <xdr:cNvSpPr txBox="1"/>
      </xdr:nvSpPr>
      <xdr:spPr>
        <a:xfrm>
          <a:off x="2641111" y="938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75848</xdr:rowOff>
    </xdr:from>
    <xdr:to>
      <xdr:col>10</xdr:col>
      <xdr:colOff>165100</xdr:colOff>
      <xdr:row>57</xdr:row>
      <xdr:rowOff>5998</xdr:rowOff>
    </xdr:to>
    <xdr:sp macro="" textlink="">
      <xdr:nvSpPr>
        <xdr:cNvPr id="146" name="楕円 145"/>
        <xdr:cNvSpPr/>
      </xdr:nvSpPr>
      <xdr:spPr>
        <a:xfrm>
          <a:off x="1968500" y="96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22525</xdr:rowOff>
    </xdr:from>
    <xdr:ext cx="534377" cy="259045"/>
    <xdr:sp macro="" textlink="">
      <xdr:nvSpPr>
        <xdr:cNvPr id="147" name="テキスト ボックス 146"/>
        <xdr:cNvSpPr txBox="1"/>
      </xdr:nvSpPr>
      <xdr:spPr>
        <a:xfrm>
          <a:off x="1752111" y="94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128905</xdr:rowOff>
    </xdr:from>
    <xdr:to>
      <xdr:col>6</xdr:col>
      <xdr:colOff>38100</xdr:colOff>
      <xdr:row>57</xdr:row>
      <xdr:rowOff>59055</xdr:rowOff>
    </xdr:to>
    <xdr:sp macro="" textlink="">
      <xdr:nvSpPr>
        <xdr:cNvPr id="148" name="楕円 147"/>
        <xdr:cNvSpPr/>
      </xdr:nvSpPr>
      <xdr:spPr>
        <a:xfrm>
          <a:off x="107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75582</xdr:rowOff>
    </xdr:from>
    <xdr:ext cx="534377" cy="259045"/>
    <xdr:sp macro="" textlink="">
      <xdr:nvSpPr>
        <xdr:cNvPr id="149" name="テキスト ボックス 148"/>
        <xdr:cNvSpPr txBox="1"/>
      </xdr:nvSpPr>
      <xdr:spPr>
        <a:xfrm>
          <a:off x="863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91770</xdr:rowOff>
    </xdr:from>
    <xdr:to>
      <xdr:col>24</xdr:col>
      <xdr:colOff>63500</xdr:colOff>
      <xdr:row>78</xdr:row>
      <xdr:rowOff>105714</xdr:rowOff>
    </xdr:to>
    <xdr:cxnSp macro="">
      <xdr:nvCxnSpPr>
        <xdr:cNvPr id="178" name="直線コネクタ 177"/>
        <xdr:cNvCxnSpPr/>
      </xdr:nvCxnSpPr>
      <xdr:spPr>
        <a:xfrm>
          <a:off x="3797300" y="13464870"/>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89788</xdr:rowOff>
    </xdr:from>
    <xdr:to>
      <xdr:col>19</xdr:col>
      <xdr:colOff>177800</xdr:colOff>
      <xdr:row>78</xdr:row>
      <xdr:rowOff>91770</xdr:rowOff>
    </xdr:to>
    <xdr:cxnSp macro="">
      <xdr:nvCxnSpPr>
        <xdr:cNvPr id="181" name="直線コネクタ 180"/>
        <xdr:cNvCxnSpPr/>
      </xdr:nvCxnSpPr>
      <xdr:spPr>
        <a:xfrm>
          <a:off x="2908300" y="1346288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83998</xdr:rowOff>
    </xdr:from>
    <xdr:to>
      <xdr:col>15</xdr:col>
      <xdr:colOff>50800</xdr:colOff>
      <xdr:row>78</xdr:row>
      <xdr:rowOff>89788</xdr:rowOff>
    </xdr:to>
    <xdr:cxnSp macro="">
      <xdr:nvCxnSpPr>
        <xdr:cNvPr id="184" name="直線コネクタ 183"/>
        <xdr:cNvCxnSpPr/>
      </xdr:nvCxnSpPr>
      <xdr:spPr>
        <a:xfrm>
          <a:off x="2019300" y="13457098"/>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65291</xdr:rowOff>
    </xdr:from>
    <xdr:to>
      <xdr:col>10</xdr:col>
      <xdr:colOff>114300</xdr:colOff>
      <xdr:row>78</xdr:row>
      <xdr:rowOff>83998</xdr:rowOff>
    </xdr:to>
    <xdr:cxnSp macro="">
      <xdr:nvCxnSpPr>
        <xdr:cNvPr id="187" name="直線コネクタ 186"/>
        <xdr:cNvCxnSpPr/>
      </xdr:nvCxnSpPr>
      <xdr:spPr>
        <a:xfrm>
          <a:off x="1130300" y="13438391"/>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54914</xdr:rowOff>
    </xdr:from>
    <xdr:to>
      <xdr:col>24</xdr:col>
      <xdr:colOff>114300</xdr:colOff>
      <xdr:row>78</xdr:row>
      <xdr:rowOff>156514</xdr:rowOff>
    </xdr:to>
    <xdr:sp macro="" textlink="">
      <xdr:nvSpPr>
        <xdr:cNvPr id="197" name="楕円 196"/>
        <xdr:cNvSpPr/>
      </xdr:nvSpPr>
      <xdr:spPr>
        <a:xfrm>
          <a:off x="4584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40970</xdr:rowOff>
    </xdr:from>
    <xdr:to>
      <xdr:col>20</xdr:col>
      <xdr:colOff>38100</xdr:colOff>
      <xdr:row>78</xdr:row>
      <xdr:rowOff>142570</xdr:rowOff>
    </xdr:to>
    <xdr:sp macro="" textlink="">
      <xdr:nvSpPr>
        <xdr:cNvPr id="199" name="楕円 198"/>
        <xdr:cNvSpPr/>
      </xdr:nvSpPr>
      <xdr:spPr>
        <a:xfrm>
          <a:off x="37465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133697</xdr:rowOff>
    </xdr:from>
    <xdr:ext cx="469744" cy="259045"/>
    <xdr:sp macro="" textlink="">
      <xdr:nvSpPr>
        <xdr:cNvPr id="200" name="テキスト ボックス 199"/>
        <xdr:cNvSpPr txBox="1"/>
      </xdr:nvSpPr>
      <xdr:spPr>
        <a:xfrm>
          <a:off x="3562428" y="135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38988</xdr:rowOff>
    </xdr:from>
    <xdr:to>
      <xdr:col>15</xdr:col>
      <xdr:colOff>101600</xdr:colOff>
      <xdr:row>78</xdr:row>
      <xdr:rowOff>140588</xdr:rowOff>
    </xdr:to>
    <xdr:sp macro="" textlink="">
      <xdr:nvSpPr>
        <xdr:cNvPr id="201" name="楕円 200"/>
        <xdr:cNvSpPr/>
      </xdr:nvSpPr>
      <xdr:spPr>
        <a:xfrm>
          <a:off x="28575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131715</xdr:rowOff>
    </xdr:from>
    <xdr:ext cx="469744" cy="259045"/>
    <xdr:sp macro="" textlink="">
      <xdr:nvSpPr>
        <xdr:cNvPr id="202" name="テキスト ボックス 201"/>
        <xdr:cNvSpPr txBox="1"/>
      </xdr:nvSpPr>
      <xdr:spPr>
        <a:xfrm>
          <a:off x="2673428" y="135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33198</xdr:rowOff>
    </xdr:from>
    <xdr:to>
      <xdr:col>10</xdr:col>
      <xdr:colOff>165100</xdr:colOff>
      <xdr:row>78</xdr:row>
      <xdr:rowOff>134798</xdr:rowOff>
    </xdr:to>
    <xdr:sp macro="" textlink="">
      <xdr:nvSpPr>
        <xdr:cNvPr id="203" name="楕円 202"/>
        <xdr:cNvSpPr/>
      </xdr:nvSpPr>
      <xdr:spPr>
        <a:xfrm>
          <a:off x="1968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125925</xdr:rowOff>
    </xdr:from>
    <xdr:ext cx="469744" cy="259045"/>
    <xdr:sp macro="" textlink="">
      <xdr:nvSpPr>
        <xdr:cNvPr id="204" name="テキスト ボックス 203"/>
        <xdr:cNvSpPr txBox="1"/>
      </xdr:nvSpPr>
      <xdr:spPr>
        <a:xfrm>
          <a:off x="1784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14491</xdr:rowOff>
    </xdr:from>
    <xdr:to>
      <xdr:col>6</xdr:col>
      <xdr:colOff>38100</xdr:colOff>
      <xdr:row>78</xdr:row>
      <xdr:rowOff>116091</xdr:rowOff>
    </xdr:to>
    <xdr:sp macro="" textlink="">
      <xdr:nvSpPr>
        <xdr:cNvPr id="205" name="楕円 204"/>
        <xdr:cNvSpPr/>
      </xdr:nvSpPr>
      <xdr:spPr>
        <a:xfrm>
          <a:off x="1079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107218</xdr:rowOff>
    </xdr:from>
    <xdr:ext cx="469744" cy="259045"/>
    <xdr:sp macro="" textlink="">
      <xdr:nvSpPr>
        <xdr:cNvPr id="206" name="テキスト ボックス 205"/>
        <xdr:cNvSpPr txBox="1"/>
      </xdr:nvSpPr>
      <xdr:spPr>
        <a:xfrm>
          <a:off x="895428" y="134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11891</xdr:rowOff>
    </xdr:from>
    <xdr:to>
      <xdr:col>24</xdr:col>
      <xdr:colOff>63500</xdr:colOff>
      <xdr:row>96</xdr:row>
      <xdr:rowOff>122555</xdr:rowOff>
    </xdr:to>
    <xdr:cxnSp macro="">
      <xdr:nvCxnSpPr>
        <xdr:cNvPr id="238" name="直線コネクタ 237"/>
        <xdr:cNvCxnSpPr/>
      </xdr:nvCxnSpPr>
      <xdr:spPr>
        <a:xfrm>
          <a:off x="3797300" y="16471091"/>
          <a:ext cx="838200" cy="1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11891</xdr:rowOff>
    </xdr:from>
    <xdr:to>
      <xdr:col>19</xdr:col>
      <xdr:colOff>177800</xdr:colOff>
      <xdr:row>97</xdr:row>
      <xdr:rowOff>132842</xdr:rowOff>
    </xdr:to>
    <xdr:cxnSp macro="">
      <xdr:nvCxnSpPr>
        <xdr:cNvPr id="241" name="直線コネクタ 240"/>
        <xdr:cNvCxnSpPr/>
      </xdr:nvCxnSpPr>
      <xdr:spPr>
        <a:xfrm flipV="1">
          <a:off x="2908300" y="16471091"/>
          <a:ext cx="889000" cy="2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132842</xdr:rowOff>
    </xdr:from>
    <xdr:to>
      <xdr:col>15</xdr:col>
      <xdr:colOff>50800</xdr:colOff>
      <xdr:row>98</xdr:row>
      <xdr:rowOff>11488</xdr:rowOff>
    </xdr:to>
    <xdr:cxnSp macro="">
      <xdr:nvCxnSpPr>
        <xdr:cNvPr id="244" name="直線コネクタ 243"/>
        <xdr:cNvCxnSpPr/>
      </xdr:nvCxnSpPr>
      <xdr:spPr>
        <a:xfrm flipV="1">
          <a:off x="2019300" y="1676349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xdr:rowOff>
    </xdr:from>
    <xdr:to>
      <xdr:col>10</xdr:col>
      <xdr:colOff>114300</xdr:colOff>
      <xdr:row>98</xdr:row>
      <xdr:rowOff>69444</xdr:rowOff>
    </xdr:to>
    <xdr:cxnSp macro="">
      <xdr:nvCxnSpPr>
        <xdr:cNvPr id="247" name="直線コネクタ 246"/>
        <xdr:cNvCxnSpPr/>
      </xdr:nvCxnSpPr>
      <xdr:spPr>
        <a:xfrm flipV="1">
          <a:off x="1130300" y="16813588"/>
          <a:ext cx="889000" cy="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71755</xdr:rowOff>
    </xdr:from>
    <xdr:to>
      <xdr:col>24</xdr:col>
      <xdr:colOff>114300</xdr:colOff>
      <xdr:row>97</xdr:row>
      <xdr:rowOff>1905</xdr:rowOff>
    </xdr:to>
    <xdr:sp macro="" textlink="">
      <xdr:nvSpPr>
        <xdr:cNvPr id="257" name="楕円 256"/>
        <xdr:cNvSpPr/>
      </xdr:nvSpPr>
      <xdr:spPr>
        <a:xfrm>
          <a:off x="4584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50182</xdr:rowOff>
    </xdr:from>
    <xdr:ext cx="599010" cy="259045"/>
    <xdr:sp macro="" textlink="">
      <xdr:nvSpPr>
        <xdr:cNvPr id="258" name="扶助費該当値テキスト"/>
        <xdr:cNvSpPr txBox="1"/>
      </xdr:nvSpPr>
      <xdr:spPr>
        <a:xfrm>
          <a:off x="4686300" y="165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132541</xdr:rowOff>
    </xdr:from>
    <xdr:to>
      <xdr:col>20</xdr:col>
      <xdr:colOff>38100</xdr:colOff>
      <xdr:row>96</xdr:row>
      <xdr:rowOff>62691</xdr:rowOff>
    </xdr:to>
    <xdr:sp macro="" textlink="">
      <xdr:nvSpPr>
        <xdr:cNvPr id="259" name="楕円 258"/>
        <xdr:cNvSpPr/>
      </xdr:nvSpPr>
      <xdr:spPr>
        <a:xfrm>
          <a:off x="3746500" y="164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53818</xdr:rowOff>
    </xdr:from>
    <xdr:ext cx="599010" cy="259045"/>
    <xdr:sp macro="" textlink="">
      <xdr:nvSpPr>
        <xdr:cNvPr id="260" name="テキスト ボックス 259"/>
        <xdr:cNvSpPr txBox="1"/>
      </xdr:nvSpPr>
      <xdr:spPr>
        <a:xfrm>
          <a:off x="3497795" y="1651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82042</xdr:rowOff>
    </xdr:from>
    <xdr:to>
      <xdr:col>15</xdr:col>
      <xdr:colOff>101600</xdr:colOff>
      <xdr:row>98</xdr:row>
      <xdr:rowOff>12192</xdr:rowOff>
    </xdr:to>
    <xdr:sp macro="" textlink="">
      <xdr:nvSpPr>
        <xdr:cNvPr id="261" name="楕円 260"/>
        <xdr:cNvSpPr/>
      </xdr:nvSpPr>
      <xdr:spPr>
        <a:xfrm>
          <a:off x="2857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28719</xdr:rowOff>
    </xdr:from>
    <xdr:ext cx="534377" cy="259045"/>
    <xdr:sp macro="" textlink="">
      <xdr:nvSpPr>
        <xdr:cNvPr id="262" name="テキスト ボックス 261"/>
        <xdr:cNvSpPr txBox="1"/>
      </xdr:nvSpPr>
      <xdr:spPr>
        <a:xfrm>
          <a:off x="2641111" y="164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132138</xdr:rowOff>
    </xdr:from>
    <xdr:to>
      <xdr:col>10</xdr:col>
      <xdr:colOff>165100</xdr:colOff>
      <xdr:row>98</xdr:row>
      <xdr:rowOff>62288</xdr:rowOff>
    </xdr:to>
    <xdr:sp macro="" textlink="">
      <xdr:nvSpPr>
        <xdr:cNvPr id="263" name="楕円 262"/>
        <xdr:cNvSpPr/>
      </xdr:nvSpPr>
      <xdr:spPr>
        <a:xfrm>
          <a:off x="1968500" y="167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53415</xdr:rowOff>
    </xdr:from>
    <xdr:ext cx="534377" cy="259045"/>
    <xdr:sp macro="" textlink="">
      <xdr:nvSpPr>
        <xdr:cNvPr id="264" name="テキスト ボックス 263"/>
        <xdr:cNvSpPr txBox="1"/>
      </xdr:nvSpPr>
      <xdr:spPr>
        <a:xfrm>
          <a:off x="1752111" y="168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18644</xdr:rowOff>
    </xdr:from>
    <xdr:to>
      <xdr:col>6</xdr:col>
      <xdr:colOff>38100</xdr:colOff>
      <xdr:row>98</xdr:row>
      <xdr:rowOff>120244</xdr:rowOff>
    </xdr:to>
    <xdr:sp macro="" textlink="">
      <xdr:nvSpPr>
        <xdr:cNvPr id="265" name="楕円 264"/>
        <xdr:cNvSpPr/>
      </xdr:nvSpPr>
      <xdr:spPr>
        <a:xfrm>
          <a:off x="1079500" y="168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111371</xdr:rowOff>
    </xdr:from>
    <xdr:ext cx="534377" cy="259045"/>
    <xdr:sp macro="" textlink="">
      <xdr:nvSpPr>
        <xdr:cNvPr id="266" name="テキスト ボックス 265"/>
        <xdr:cNvSpPr txBox="1"/>
      </xdr:nvSpPr>
      <xdr:spPr>
        <a:xfrm>
          <a:off x="863111" y="169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153525</xdr:rowOff>
    </xdr:from>
    <xdr:to>
      <xdr:col>55</xdr:col>
      <xdr:colOff>0</xdr:colOff>
      <xdr:row>39</xdr:row>
      <xdr:rowOff>43666</xdr:rowOff>
    </xdr:to>
    <xdr:cxnSp macro="">
      <xdr:nvCxnSpPr>
        <xdr:cNvPr id="298" name="直線コネクタ 297"/>
        <xdr:cNvCxnSpPr/>
      </xdr:nvCxnSpPr>
      <xdr:spPr>
        <a:xfrm flipV="1">
          <a:off x="9639300" y="6668625"/>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98476</xdr:rowOff>
    </xdr:from>
    <xdr:to>
      <xdr:col>50</xdr:col>
      <xdr:colOff>114300</xdr:colOff>
      <xdr:row>39</xdr:row>
      <xdr:rowOff>43666</xdr:rowOff>
    </xdr:to>
    <xdr:cxnSp macro="">
      <xdr:nvCxnSpPr>
        <xdr:cNvPr id="301" name="直線コネクタ 300"/>
        <xdr:cNvCxnSpPr/>
      </xdr:nvCxnSpPr>
      <xdr:spPr>
        <a:xfrm>
          <a:off x="8750300" y="5584876"/>
          <a:ext cx="889000" cy="1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98476</xdr:rowOff>
    </xdr:from>
    <xdr:to>
      <xdr:col>45</xdr:col>
      <xdr:colOff>177800</xdr:colOff>
      <xdr:row>39</xdr:row>
      <xdr:rowOff>135465</xdr:rowOff>
    </xdr:to>
    <xdr:cxnSp macro="">
      <xdr:nvCxnSpPr>
        <xdr:cNvPr id="304" name="直線コネクタ 303"/>
        <xdr:cNvCxnSpPr/>
      </xdr:nvCxnSpPr>
      <xdr:spPr>
        <a:xfrm flipV="1">
          <a:off x="7861300" y="5584876"/>
          <a:ext cx="889000" cy="12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118375</xdr:rowOff>
    </xdr:from>
    <xdr:to>
      <xdr:col>41</xdr:col>
      <xdr:colOff>50800</xdr:colOff>
      <xdr:row>39</xdr:row>
      <xdr:rowOff>135465</xdr:rowOff>
    </xdr:to>
    <xdr:cxnSp macro="">
      <xdr:nvCxnSpPr>
        <xdr:cNvPr id="307" name="直線コネクタ 306"/>
        <xdr:cNvCxnSpPr/>
      </xdr:nvCxnSpPr>
      <xdr:spPr>
        <a:xfrm>
          <a:off x="6972300" y="6804925"/>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102725</xdr:rowOff>
    </xdr:from>
    <xdr:to>
      <xdr:col>55</xdr:col>
      <xdr:colOff>50800</xdr:colOff>
      <xdr:row>39</xdr:row>
      <xdr:rowOff>32875</xdr:rowOff>
    </xdr:to>
    <xdr:sp macro="" textlink="">
      <xdr:nvSpPr>
        <xdr:cNvPr id="317" name="楕円 316"/>
        <xdr:cNvSpPr/>
      </xdr:nvSpPr>
      <xdr:spPr>
        <a:xfrm>
          <a:off x="10426700" y="6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81152</xdr:rowOff>
    </xdr:from>
    <xdr:ext cx="534377" cy="259045"/>
    <xdr:sp macro="" textlink="">
      <xdr:nvSpPr>
        <xdr:cNvPr id="318" name="補助費等該当値テキスト"/>
        <xdr:cNvSpPr txBox="1"/>
      </xdr:nvSpPr>
      <xdr:spPr>
        <a:xfrm>
          <a:off x="10528300" y="65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164316</xdr:rowOff>
    </xdr:from>
    <xdr:to>
      <xdr:col>50</xdr:col>
      <xdr:colOff>165100</xdr:colOff>
      <xdr:row>39</xdr:row>
      <xdr:rowOff>94466</xdr:rowOff>
    </xdr:to>
    <xdr:sp macro="" textlink="">
      <xdr:nvSpPr>
        <xdr:cNvPr id="319" name="楕円 318"/>
        <xdr:cNvSpPr/>
      </xdr:nvSpPr>
      <xdr:spPr>
        <a:xfrm>
          <a:off x="9588500" y="66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85593</xdr:rowOff>
    </xdr:from>
    <xdr:ext cx="534377" cy="259045"/>
    <xdr:sp macro="" textlink="">
      <xdr:nvSpPr>
        <xdr:cNvPr id="320" name="テキスト ボックス 319"/>
        <xdr:cNvSpPr txBox="1"/>
      </xdr:nvSpPr>
      <xdr:spPr>
        <a:xfrm>
          <a:off x="9372111" y="67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47676</xdr:rowOff>
    </xdr:from>
    <xdr:to>
      <xdr:col>46</xdr:col>
      <xdr:colOff>38100</xdr:colOff>
      <xdr:row>32</xdr:row>
      <xdr:rowOff>149276</xdr:rowOff>
    </xdr:to>
    <xdr:sp macro="" textlink="">
      <xdr:nvSpPr>
        <xdr:cNvPr id="321" name="楕円 320"/>
        <xdr:cNvSpPr/>
      </xdr:nvSpPr>
      <xdr:spPr>
        <a:xfrm>
          <a:off x="8699500" y="55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140403</xdr:rowOff>
    </xdr:from>
    <xdr:ext cx="599010" cy="259045"/>
    <xdr:sp macro="" textlink="">
      <xdr:nvSpPr>
        <xdr:cNvPr id="322" name="テキスト ボックス 321"/>
        <xdr:cNvSpPr txBox="1"/>
      </xdr:nvSpPr>
      <xdr:spPr>
        <a:xfrm>
          <a:off x="8450795" y="56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84665</xdr:rowOff>
    </xdr:from>
    <xdr:to>
      <xdr:col>41</xdr:col>
      <xdr:colOff>101600</xdr:colOff>
      <xdr:row>40</xdr:row>
      <xdr:rowOff>14815</xdr:rowOff>
    </xdr:to>
    <xdr:sp macro="" textlink="">
      <xdr:nvSpPr>
        <xdr:cNvPr id="323" name="楕円 322"/>
        <xdr:cNvSpPr/>
      </xdr:nvSpPr>
      <xdr:spPr>
        <a:xfrm>
          <a:off x="7810500" y="67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5942</xdr:rowOff>
    </xdr:from>
    <xdr:ext cx="534377" cy="259045"/>
    <xdr:sp macro="" textlink="">
      <xdr:nvSpPr>
        <xdr:cNvPr id="324" name="テキスト ボックス 323"/>
        <xdr:cNvSpPr txBox="1"/>
      </xdr:nvSpPr>
      <xdr:spPr>
        <a:xfrm>
          <a:off x="7594111" y="68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67575</xdr:rowOff>
    </xdr:from>
    <xdr:to>
      <xdr:col>36</xdr:col>
      <xdr:colOff>165100</xdr:colOff>
      <xdr:row>39</xdr:row>
      <xdr:rowOff>169175</xdr:rowOff>
    </xdr:to>
    <xdr:sp macro="" textlink="">
      <xdr:nvSpPr>
        <xdr:cNvPr id="325" name="楕円 324"/>
        <xdr:cNvSpPr/>
      </xdr:nvSpPr>
      <xdr:spPr>
        <a:xfrm>
          <a:off x="6921500" y="67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160302</xdr:rowOff>
    </xdr:from>
    <xdr:ext cx="534377" cy="259045"/>
    <xdr:sp macro="" textlink="">
      <xdr:nvSpPr>
        <xdr:cNvPr id="326" name="テキスト ボックス 325"/>
        <xdr:cNvSpPr txBox="1"/>
      </xdr:nvSpPr>
      <xdr:spPr>
        <a:xfrm>
          <a:off x="6705111" y="68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149606</xdr:rowOff>
    </xdr:from>
    <xdr:to>
      <xdr:col>55</xdr:col>
      <xdr:colOff>0</xdr:colOff>
      <xdr:row>55</xdr:row>
      <xdr:rowOff>164183</xdr:rowOff>
    </xdr:to>
    <xdr:cxnSp macro="">
      <xdr:nvCxnSpPr>
        <xdr:cNvPr id="355" name="直線コネクタ 354"/>
        <xdr:cNvCxnSpPr/>
      </xdr:nvCxnSpPr>
      <xdr:spPr>
        <a:xfrm flipV="1">
          <a:off x="9639300" y="9579356"/>
          <a:ext cx="8382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164183</xdr:rowOff>
    </xdr:from>
    <xdr:to>
      <xdr:col>50</xdr:col>
      <xdr:colOff>114300</xdr:colOff>
      <xdr:row>57</xdr:row>
      <xdr:rowOff>18717</xdr:rowOff>
    </xdr:to>
    <xdr:cxnSp macro="">
      <xdr:nvCxnSpPr>
        <xdr:cNvPr id="358" name="直線コネクタ 357"/>
        <xdr:cNvCxnSpPr/>
      </xdr:nvCxnSpPr>
      <xdr:spPr>
        <a:xfrm flipV="1">
          <a:off x="8750300" y="9593933"/>
          <a:ext cx="889000" cy="1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18717</xdr:rowOff>
    </xdr:from>
    <xdr:to>
      <xdr:col>45</xdr:col>
      <xdr:colOff>177800</xdr:colOff>
      <xdr:row>58</xdr:row>
      <xdr:rowOff>13337</xdr:rowOff>
    </xdr:to>
    <xdr:cxnSp macro="">
      <xdr:nvCxnSpPr>
        <xdr:cNvPr id="361" name="直線コネクタ 360"/>
        <xdr:cNvCxnSpPr/>
      </xdr:nvCxnSpPr>
      <xdr:spPr>
        <a:xfrm flipV="1">
          <a:off x="7861300" y="9791367"/>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134496</xdr:rowOff>
    </xdr:from>
    <xdr:to>
      <xdr:col>41</xdr:col>
      <xdr:colOff>50800</xdr:colOff>
      <xdr:row>58</xdr:row>
      <xdr:rowOff>13337</xdr:rowOff>
    </xdr:to>
    <xdr:cxnSp macro="">
      <xdr:nvCxnSpPr>
        <xdr:cNvPr id="364" name="直線コネクタ 363"/>
        <xdr:cNvCxnSpPr/>
      </xdr:nvCxnSpPr>
      <xdr:spPr>
        <a:xfrm>
          <a:off x="6972300" y="99071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98806</xdr:rowOff>
    </xdr:from>
    <xdr:to>
      <xdr:col>55</xdr:col>
      <xdr:colOff>50800</xdr:colOff>
      <xdr:row>56</xdr:row>
      <xdr:rowOff>28956</xdr:rowOff>
    </xdr:to>
    <xdr:sp macro="" textlink="">
      <xdr:nvSpPr>
        <xdr:cNvPr id="374" name="楕円 373"/>
        <xdr:cNvSpPr/>
      </xdr:nvSpPr>
      <xdr:spPr>
        <a:xfrm>
          <a:off x="10426700" y="9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121683</xdr:rowOff>
    </xdr:from>
    <xdr:ext cx="534377" cy="259045"/>
    <xdr:sp macro="" textlink="">
      <xdr:nvSpPr>
        <xdr:cNvPr id="375" name="普通建設事業費該当値テキスト"/>
        <xdr:cNvSpPr txBox="1"/>
      </xdr:nvSpPr>
      <xdr:spPr>
        <a:xfrm>
          <a:off x="10528300" y="93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113383</xdr:rowOff>
    </xdr:from>
    <xdr:to>
      <xdr:col>50</xdr:col>
      <xdr:colOff>165100</xdr:colOff>
      <xdr:row>56</xdr:row>
      <xdr:rowOff>43533</xdr:rowOff>
    </xdr:to>
    <xdr:sp macro="" textlink="">
      <xdr:nvSpPr>
        <xdr:cNvPr id="376" name="楕円 375"/>
        <xdr:cNvSpPr/>
      </xdr:nvSpPr>
      <xdr:spPr>
        <a:xfrm>
          <a:off x="9588500" y="95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60060</xdr:rowOff>
    </xdr:from>
    <xdr:ext cx="534377" cy="259045"/>
    <xdr:sp macro="" textlink="">
      <xdr:nvSpPr>
        <xdr:cNvPr id="377" name="テキスト ボックス 376"/>
        <xdr:cNvSpPr txBox="1"/>
      </xdr:nvSpPr>
      <xdr:spPr>
        <a:xfrm>
          <a:off x="9372111" y="93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139367</xdr:rowOff>
    </xdr:from>
    <xdr:to>
      <xdr:col>46</xdr:col>
      <xdr:colOff>38100</xdr:colOff>
      <xdr:row>57</xdr:row>
      <xdr:rowOff>69517</xdr:rowOff>
    </xdr:to>
    <xdr:sp macro="" textlink="">
      <xdr:nvSpPr>
        <xdr:cNvPr id="378" name="楕円 377"/>
        <xdr:cNvSpPr/>
      </xdr:nvSpPr>
      <xdr:spPr>
        <a:xfrm>
          <a:off x="8699500" y="97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60644</xdr:rowOff>
    </xdr:from>
    <xdr:ext cx="534377" cy="259045"/>
    <xdr:sp macro="" textlink="">
      <xdr:nvSpPr>
        <xdr:cNvPr id="379" name="テキスト ボックス 378"/>
        <xdr:cNvSpPr txBox="1"/>
      </xdr:nvSpPr>
      <xdr:spPr>
        <a:xfrm>
          <a:off x="8483111" y="98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133987</xdr:rowOff>
    </xdr:from>
    <xdr:to>
      <xdr:col>41</xdr:col>
      <xdr:colOff>101600</xdr:colOff>
      <xdr:row>58</xdr:row>
      <xdr:rowOff>64137</xdr:rowOff>
    </xdr:to>
    <xdr:sp macro="" textlink="">
      <xdr:nvSpPr>
        <xdr:cNvPr id="380" name="楕円 379"/>
        <xdr:cNvSpPr/>
      </xdr:nvSpPr>
      <xdr:spPr>
        <a:xfrm>
          <a:off x="7810500" y="9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55264</xdr:rowOff>
    </xdr:from>
    <xdr:ext cx="534377" cy="259045"/>
    <xdr:sp macro="" textlink="">
      <xdr:nvSpPr>
        <xdr:cNvPr id="381" name="テキスト ボックス 380"/>
        <xdr:cNvSpPr txBox="1"/>
      </xdr:nvSpPr>
      <xdr:spPr>
        <a:xfrm>
          <a:off x="7594111" y="99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83696</xdr:rowOff>
    </xdr:from>
    <xdr:to>
      <xdr:col>36</xdr:col>
      <xdr:colOff>165100</xdr:colOff>
      <xdr:row>58</xdr:row>
      <xdr:rowOff>13846</xdr:rowOff>
    </xdr:to>
    <xdr:sp macro="" textlink="">
      <xdr:nvSpPr>
        <xdr:cNvPr id="382" name="楕円 381"/>
        <xdr:cNvSpPr/>
      </xdr:nvSpPr>
      <xdr:spPr>
        <a:xfrm>
          <a:off x="6921500" y="98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4973</xdr:rowOff>
    </xdr:from>
    <xdr:ext cx="534377" cy="259045"/>
    <xdr:sp macro="" textlink="">
      <xdr:nvSpPr>
        <xdr:cNvPr id="383" name="テキスト ボックス 382"/>
        <xdr:cNvSpPr txBox="1"/>
      </xdr:nvSpPr>
      <xdr:spPr>
        <a:xfrm>
          <a:off x="6705111" y="99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162497</xdr:rowOff>
    </xdr:from>
    <xdr:to>
      <xdr:col>55</xdr:col>
      <xdr:colOff>0</xdr:colOff>
      <xdr:row>79</xdr:row>
      <xdr:rowOff>1956</xdr:rowOff>
    </xdr:to>
    <xdr:cxnSp macro="">
      <xdr:nvCxnSpPr>
        <xdr:cNvPr id="412" name="直線コネクタ 411"/>
        <xdr:cNvCxnSpPr/>
      </xdr:nvCxnSpPr>
      <xdr:spPr>
        <a:xfrm>
          <a:off x="9639300" y="13364147"/>
          <a:ext cx="838200" cy="1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162497</xdr:rowOff>
    </xdr:from>
    <xdr:to>
      <xdr:col>50</xdr:col>
      <xdr:colOff>114300</xdr:colOff>
      <xdr:row>78</xdr:row>
      <xdr:rowOff>5131</xdr:rowOff>
    </xdr:to>
    <xdr:cxnSp macro="">
      <xdr:nvCxnSpPr>
        <xdr:cNvPr id="415" name="直線コネクタ 414"/>
        <xdr:cNvCxnSpPr/>
      </xdr:nvCxnSpPr>
      <xdr:spPr>
        <a:xfrm flipV="1">
          <a:off x="8750300" y="13364147"/>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5131</xdr:rowOff>
    </xdr:from>
    <xdr:to>
      <xdr:col>45</xdr:col>
      <xdr:colOff>177800</xdr:colOff>
      <xdr:row>78</xdr:row>
      <xdr:rowOff>147447</xdr:rowOff>
    </xdr:to>
    <xdr:cxnSp macro="">
      <xdr:nvCxnSpPr>
        <xdr:cNvPr id="418" name="直線コネクタ 417"/>
        <xdr:cNvCxnSpPr/>
      </xdr:nvCxnSpPr>
      <xdr:spPr>
        <a:xfrm flipV="1">
          <a:off x="7861300" y="13378231"/>
          <a:ext cx="8890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38278</xdr:rowOff>
    </xdr:from>
    <xdr:to>
      <xdr:col>41</xdr:col>
      <xdr:colOff>50800</xdr:colOff>
      <xdr:row>78</xdr:row>
      <xdr:rowOff>147447</xdr:rowOff>
    </xdr:to>
    <xdr:cxnSp macro="">
      <xdr:nvCxnSpPr>
        <xdr:cNvPr id="421" name="直線コネクタ 420"/>
        <xdr:cNvCxnSpPr/>
      </xdr:nvCxnSpPr>
      <xdr:spPr>
        <a:xfrm>
          <a:off x="6972300" y="13411378"/>
          <a:ext cx="889000" cy="1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122606</xdr:rowOff>
    </xdr:from>
    <xdr:to>
      <xdr:col>55</xdr:col>
      <xdr:colOff>50800</xdr:colOff>
      <xdr:row>79</xdr:row>
      <xdr:rowOff>52756</xdr:rowOff>
    </xdr:to>
    <xdr:sp macro="" textlink="">
      <xdr:nvSpPr>
        <xdr:cNvPr id="431" name="楕円 430"/>
        <xdr:cNvSpPr/>
      </xdr:nvSpPr>
      <xdr:spPr>
        <a:xfrm>
          <a:off x="10426700" y="134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37533</xdr:rowOff>
    </xdr:from>
    <xdr:ext cx="469744" cy="259045"/>
    <xdr:sp macro="" textlink="">
      <xdr:nvSpPr>
        <xdr:cNvPr id="432" name="普通建設事業費 （ うち新規整備　）該当値テキスト"/>
        <xdr:cNvSpPr txBox="1"/>
      </xdr:nvSpPr>
      <xdr:spPr>
        <a:xfrm>
          <a:off x="10528300" y="134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111697</xdr:rowOff>
    </xdr:from>
    <xdr:to>
      <xdr:col>50</xdr:col>
      <xdr:colOff>165100</xdr:colOff>
      <xdr:row>78</xdr:row>
      <xdr:rowOff>41847</xdr:rowOff>
    </xdr:to>
    <xdr:sp macro="" textlink="">
      <xdr:nvSpPr>
        <xdr:cNvPr id="433" name="楕円 432"/>
        <xdr:cNvSpPr/>
      </xdr:nvSpPr>
      <xdr:spPr>
        <a:xfrm>
          <a:off x="9588500" y="133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58374</xdr:rowOff>
    </xdr:from>
    <xdr:ext cx="534377" cy="259045"/>
    <xdr:sp macro="" textlink="">
      <xdr:nvSpPr>
        <xdr:cNvPr id="434" name="テキスト ボックス 433"/>
        <xdr:cNvSpPr txBox="1"/>
      </xdr:nvSpPr>
      <xdr:spPr>
        <a:xfrm>
          <a:off x="9372111" y="130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125781</xdr:rowOff>
    </xdr:from>
    <xdr:to>
      <xdr:col>46</xdr:col>
      <xdr:colOff>38100</xdr:colOff>
      <xdr:row>78</xdr:row>
      <xdr:rowOff>55931</xdr:rowOff>
    </xdr:to>
    <xdr:sp macro="" textlink="">
      <xdr:nvSpPr>
        <xdr:cNvPr id="435" name="楕円 434"/>
        <xdr:cNvSpPr/>
      </xdr:nvSpPr>
      <xdr:spPr>
        <a:xfrm>
          <a:off x="86995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47058</xdr:rowOff>
    </xdr:from>
    <xdr:ext cx="534377" cy="259045"/>
    <xdr:sp macro="" textlink="">
      <xdr:nvSpPr>
        <xdr:cNvPr id="436" name="テキスト ボックス 435"/>
        <xdr:cNvSpPr txBox="1"/>
      </xdr:nvSpPr>
      <xdr:spPr>
        <a:xfrm>
          <a:off x="8483111" y="134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96647</xdr:rowOff>
    </xdr:from>
    <xdr:to>
      <xdr:col>41</xdr:col>
      <xdr:colOff>101600</xdr:colOff>
      <xdr:row>79</xdr:row>
      <xdr:rowOff>26797</xdr:rowOff>
    </xdr:to>
    <xdr:sp macro="" textlink="">
      <xdr:nvSpPr>
        <xdr:cNvPr id="437" name="楕円 436"/>
        <xdr:cNvSpPr/>
      </xdr:nvSpPr>
      <xdr:spPr>
        <a:xfrm>
          <a:off x="7810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17924</xdr:rowOff>
    </xdr:from>
    <xdr:ext cx="469744" cy="259045"/>
    <xdr:sp macro="" textlink="">
      <xdr:nvSpPr>
        <xdr:cNvPr id="438" name="テキスト ボックス 437"/>
        <xdr:cNvSpPr txBox="1"/>
      </xdr:nvSpPr>
      <xdr:spPr>
        <a:xfrm>
          <a:off x="7626428" y="135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158928</xdr:rowOff>
    </xdr:from>
    <xdr:to>
      <xdr:col>36</xdr:col>
      <xdr:colOff>165100</xdr:colOff>
      <xdr:row>78</xdr:row>
      <xdr:rowOff>89078</xdr:rowOff>
    </xdr:to>
    <xdr:sp macro="" textlink="">
      <xdr:nvSpPr>
        <xdr:cNvPr id="439" name="楕円 438"/>
        <xdr:cNvSpPr/>
      </xdr:nvSpPr>
      <xdr:spPr>
        <a:xfrm>
          <a:off x="6921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80205</xdr:rowOff>
    </xdr:from>
    <xdr:ext cx="534377" cy="259045"/>
    <xdr:sp macro="" textlink="">
      <xdr:nvSpPr>
        <xdr:cNvPr id="440" name="テキスト ボックス 439"/>
        <xdr:cNvSpPr txBox="1"/>
      </xdr:nvSpPr>
      <xdr:spPr>
        <a:xfrm>
          <a:off x="6705111"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124524</xdr:rowOff>
    </xdr:from>
    <xdr:to>
      <xdr:col>55</xdr:col>
      <xdr:colOff>0</xdr:colOff>
      <xdr:row>96</xdr:row>
      <xdr:rowOff>104026</xdr:rowOff>
    </xdr:to>
    <xdr:cxnSp macro="">
      <xdr:nvCxnSpPr>
        <xdr:cNvPr id="469" name="直線コネクタ 468"/>
        <xdr:cNvCxnSpPr/>
      </xdr:nvCxnSpPr>
      <xdr:spPr>
        <a:xfrm flipV="1">
          <a:off x="9639300" y="16240824"/>
          <a:ext cx="838200" cy="3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104026</xdr:rowOff>
    </xdr:from>
    <xdr:to>
      <xdr:col>50</xdr:col>
      <xdr:colOff>114300</xdr:colOff>
      <xdr:row>97</xdr:row>
      <xdr:rowOff>139788</xdr:rowOff>
    </xdr:to>
    <xdr:cxnSp macro="">
      <xdr:nvCxnSpPr>
        <xdr:cNvPr id="472" name="直線コネクタ 471"/>
        <xdr:cNvCxnSpPr/>
      </xdr:nvCxnSpPr>
      <xdr:spPr>
        <a:xfrm flipV="1">
          <a:off x="8750300" y="16563226"/>
          <a:ext cx="889000" cy="2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139788</xdr:rowOff>
    </xdr:from>
    <xdr:to>
      <xdr:col>45</xdr:col>
      <xdr:colOff>177800</xdr:colOff>
      <xdr:row>98</xdr:row>
      <xdr:rowOff>21565</xdr:rowOff>
    </xdr:to>
    <xdr:cxnSp macro="">
      <xdr:nvCxnSpPr>
        <xdr:cNvPr id="475" name="直線コネクタ 474"/>
        <xdr:cNvCxnSpPr/>
      </xdr:nvCxnSpPr>
      <xdr:spPr>
        <a:xfrm flipV="1">
          <a:off x="7861300" y="16770438"/>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21565</xdr:rowOff>
    </xdr:from>
    <xdr:to>
      <xdr:col>41</xdr:col>
      <xdr:colOff>50800</xdr:colOff>
      <xdr:row>98</xdr:row>
      <xdr:rowOff>31750</xdr:rowOff>
    </xdr:to>
    <xdr:cxnSp macro="">
      <xdr:nvCxnSpPr>
        <xdr:cNvPr id="478" name="直線コネクタ 477"/>
        <xdr:cNvCxnSpPr/>
      </xdr:nvCxnSpPr>
      <xdr:spPr>
        <a:xfrm flipV="1">
          <a:off x="6972300" y="16823665"/>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73724</xdr:rowOff>
    </xdr:from>
    <xdr:to>
      <xdr:col>55</xdr:col>
      <xdr:colOff>50800</xdr:colOff>
      <xdr:row>95</xdr:row>
      <xdr:rowOff>3874</xdr:rowOff>
    </xdr:to>
    <xdr:sp macro="" textlink="">
      <xdr:nvSpPr>
        <xdr:cNvPr id="488" name="楕円 487"/>
        <xdr:cNvSpPr/>
      </xdr:nvSpPr>
      <xdr:spPr>
        <a:xfrm>
          <a:off x="10426700" y="161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96601</xdr:rowOff>
    </xdr:from>
    <xdr:ext cx="534377" cy="259045"/>
    <xdr:sp macro="" textlink="">
      <xdr:nvSpPr>
        <xdr:cNvPr id="489" name="普通建設事業費 （ うち更新整備　）該当値テキスト"/>
        <xdr:cNvSpPr txBox="1"/>
      </xdr:nvSpPr>
      <xdr:spPr>
        <a:xfrm>
          <a:off x="10528300"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53226</xdr:rowOff>
    </xdr:from>
    <xdr:to>
      <xdr:col>50</xdr:col>
      <xdr:colOff>165100</xdr:colOff>
      <xdr:row>96</xdr:row>
      <xdr:rowOff>154826</xdr:rowOff>
    </xdr:to>
    <xdr:sp macro="" textlink="">
      <xdr:nvSpPr>
        <xdr:cNvPr id="490" name="楕円 489"/>
        <xdr:cNvSpPr/>
      </xdr:nvSpPr>
      <xdr:spPr>
        <a:xfrm>
          <a:off x="9588500" y="165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171353</xdr:rowOff>
    </xdr:from>
    <xdr:ext cx="534377" cy="259045"/>
    <xdr:sp macro="" textlink="">
      <xdr:nvSpPr>
        <xdr:cNvPr id="491" name="テキスト ボックス 490"/>
        <xdr:cNvSpPr txBox="1"/>
      </xdr:nvSpPr>
      <xdr:spPr>
        <a:xfrm>
          <a:off x="9372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88988</xdr:rowOff>
    </xdr:from>
    <xdr:to>
      <xdr:col>46</xdr:col>
      <xdr:colOff>38100</xdr:colOff>
      <xdr:row>98</xdr:row>
      <xdr:rowOff>19138</xdr:rowOff>
    </xdr:to>
    <xdr:sp macro="" textlink="">
      <xdr:nvSpPr>
        <xdr:cNvPr id="492" name="楕円 491"/>
        <xdr:cNvSpPr/>
      </xdr:nvSpPr>
      <xdr:spPr>
        <a:xfrm>
          <a:off x="8699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10265</xdr:rowOff>
    </xdr:from>
    <xdr:ext cx="534377" cy="259045"/>
    <xdr:sp macro="" textlink="">
      <xdr:nvSpPr>
        <xdr:cNvPr id="493" name="テキスト ボックス 492"/>
        <xdr:cNvSpPr txBox="1"/>
      </xdr:nvSpPr>
      <xdr:spPr>
        <a:xfrm>
          <a:off x="8483111" y="168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142215</xdr:rowOff>
    </xdr:from>
    <xdr:to>
      <xdr:col>41</xdr:col>
      <xdr:colOff>101600</xdr:colOff>
      <xdr:row>98</xdr:row>
      <xdr:rowOff>72365</xdr:rowOff>
    </xdr:to>
    <xdr:sp macro="" textlink="">
      <xdr:nvSpPr>
        <xdr:cNvPr id="494" name="楕円 493"/>
        <xdr:cNvSpPr/>
      </xdr:nvSpPr>
      <xdr:spPr>
        <a:xfrm>
          <a:off x="78105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63492</xdr:rowOff>
    </xdr:from>
    <xdr:ext cx="534377" cy="259045"/>
    <xdr:sp macro="" textlink="">
      <xdr:nvSpPr>
        <xdr:cNvPr id="495" name="テキスト ボックス 494"/>
        <xdr:cNvSpPr txBox="1"/>
      </xdr:nvSpPr>
      <xdr:spPr>
        <a:xfrm>
          <a:off x="7594111" y="168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96" name="楕円 495"/>
        <xdr:cNvSpPr/>
      </xdr:nvSpPr>
      <xdr:spPr>
        <a:xfrm>
          <a:off x="6921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73677</xdr:rowOff>
    </xdr:from>
    <xdr:ext cx="534377" cy="259045"/>
    <xdr:sp macro="" textlink="">
      <xdr:nvSpPr>
        <xdr:cNvPr id="497" name="テキスト ボックス 496"/>
        <xdr:cNvSpPr txBox="1"/>
      </xdr:nvSpPr>
      <xdr:spPr>
        <a:xfrm>
          <a:off x="6705111" y="168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119492</xdr:rowOff>
    </xdr:from>
    <xdr:to>
      <xdr:col>85</xdr:col>
      <xdr:colOff>127000</xdr:colOff>
      <xdr:row>38</xdr:row>
      <xdr:rowOff>131653</xdr:rowOff>
    </xdr:to>
    <xdr:cxnSp macro="">
      <xdr:nvCxnSpPr>
        <xdr:cNvPr id="524" name="直線コネクタ 523"/>
        <xdr:cNvCxnSpPr/>
      </xdr:nvCxnSpPr>
      <xdr:spPr>
        <a:xfrm>
          <a:off x="15481300" y="6634592"/>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71806</xdr:rowOff>
    </xdr:from>
    <xdr:to>
      <xdr:col>81</xdr:col>
      <xdr:colOff>50800</xdr:colOff>
      <xdr:row>38</xdr:row>
      <xdr:rowOff>119492</xdr:rowOff>
    </xdr:to>
    <xdr:cxnSp macro="">
      <xdr:nvCxnSpPr>
        <xdr:cNvPr id="527" name="直線コネクタ 526"/>
        <xdr:cNvCxnSpPr/>
      </xdr:nvCxnSpPr>
      <xdr:spPr>
        <a:xfrm>
          <a:off x="14592300" y="6586906"/>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3318</xdr:rowOff>
    </xdr:from>
    <xdr:to>
      <xdr:col>76</xdr:col>
      <xdr:colOff>114300</xdr:colOff>
      <xdr:row>38</xdr:row>
      <xdr:rowOff>71806</xdr:rowOff>
    </xdr:to>
    <xdr:cxnSp macro="">
      <xdr:nvCxnSpPr>
        <xdr:cNvPr id="530" name="直線コネクタ 529"/>
        <xdr:cNvCxnSpPr/>
      </xdr:nvCxnSpPr>
      <xdr:spPr>
        <a:xfrm>
          <a:off x="13703300" y="6518418"/>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3318</xdr:rowOff>
    </xdr:from>
    <xdr:to>
      <xdr:col>71</xdr:col>
      <xdr:colOff>177800</xdr:colOff>
      <xdr:row>38</xdr:row>
      <xdr:rowOff>122007</xdr:rowOff>
    </xdr:to>
    <xdr:cxnSp macro="">
      <xdr:nvCxnSpPr>
        <xdr:cNvPr id="533" name="直線コネクタ 532"/>
        <xdr:cNvCxnSpPr/>
      </xdr:nvCxnSpPr>
      <xdr:spPr>
        <a:xfrm flipV="1">
          <a:off x="12814300" y="6518418"/>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80853</xdr:rowOff>
    </xdr:from>
    <xdr:to>
      <xdr:col>85</xdr:col>
      <xdr:colOff>177800</xdr:colOff>
      <xdr:row>39</xdr:row>
      <xdr:rowOff>11003</xdr:rowOff>
    </xdr:to>
    <xdr:sp macro="" textlink="">
      <xdr:nvSpPr>
        <xdr:cNvPr id="543" name="楕円 542"/>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68692</xdr:rowOff>
    </xdr:from>
    <xdr:to>
      <xdr:col>81</xdr:col>
      <xdr:colOff>101600</xdr:colOff>
      <xdr:row>38</xdr:row>
      <xdr:rowOff>170292</xdr:rowOff>
    </xdr:to>
    <xdr:sp macro="" textlink="">
      <xdr:nvSpPr>
        <xdr:cNvPr id="545" name="楕円 544"/>
        <xdr:cNvSpPr/>
      </xdr:nvSpPr>
      <xdr:spPr>
        <a:xfrm>
          <a:off x="154305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161419</xdr:rowOff>
    </xdr:from>
    <xdr:ext cx="378565" cy="259045"/>
    <xdr:sp macro="" textlink="">
      <xdr:nvSpPr>
        <xdr:cNvPr id="546" name="テキスト ボックス 545"/>
        <xdr:cNvSpPr txBox="1"/>
      </xdr:nvSpPr>
      <xdr:spPr>
        <a:xfrm>
          <a:off x="15292017" y="66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21006</xdr:rowOff>
    </xdr:from>
    <xdr:to>
      <xdr:col>76</xdr:col>
      <xdr:colOff>165100</xdr:colOff>
      <xdr:row>38</xdr:row>
      <xdr:rowOff>122606</xdr:rowOff>
    </xdr:to>
    <xdr:sp macro="" textlink="">
      <xdr:nvSpPr>
        <xdr:cNvPr id="547" name="楕円 546"/>
        <xdr:cNvSpPr/>
      </xdr:nvSpPr>
      <xdr:spPr>
        <a:xfrm>
          <a:off x="14541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113733</xdr:rowOff>
    </xdr:from>
    <xdr:ext cx="469744" cy="259045"/>
    <xdr:sp macro="" textlink="">
      <xdr:nvSpPr>
        <xdr:cNvPr id="548" name="テキスト ボックス 547"/>
        <xdr:cNvSpPr txBox="1"/>
      </xdr:nvSpPr>
      <xdr:spPr>
        <a:xfrm>
          <a:off x="14357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123967</xdr:rowOff>
    </xdr:from>
    <xdr:to>
      <xdr:col>72</xdr:col>
      <xdr:colOff>38100</xdr:colOff>
      <xdr:row>38</xdr:row>
      <xdr:rowOff>54118</xdr:rowOff>
    </xdr:to>
    <xdr:sp macro="" textlink="">
      <xdr:nvSpPr>
        <xdr:cNvPr id="549" name="楕円 548"/>
        <xdr:cNvSpPr/>
      </xdr:nvSpPr>
      <xdr:spPr>
        <a:xfrm>
          <a:off x="13652500" y="6467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45245</xdr:rowOff>
    </xdr:from>
    <xdr:ext cx="469744" cy="259045"/>
    <xdr:sp macro="" textlink="">
      <xdr:nvSpPr>
        <xdr:cNvPr id="550" name="テキスト ボックス 549"/>
        <xdr:cNvSpPr txBox="1"/>
      </xdr:nvSpPr>
      <xdr:spPr>
        <a:xfrm>
          <a:off x="13468428" y="656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71207</xdr:rowOff>
    </xdr:from>
    <xdr:to>
      <xdr:col>67</xdr:col>
      <xdr:colOff>101600</xdr:colOff>
      <xdr:row>39</xdr:row>
      <xdr:rowOff>1357</xdr:rowOff>
    </xdr:to>
    <xdr:sp macro="" textlink="">
      <xdr:nvSpPr>
        <xdr:cNvPr id="551" name="楕円 550"/>
        <xdr:cNvSpPr/>
      </xdr:nvSpPr>
      <xdr:spPr>
        <a:xfrm>
          <a:off x="12763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163934</xdr:rowOff>
    </xdr:from>
    <xdr:ext cx="378565" cy="259045"/>
    <xdr:sp macro="" textlink="">
      <xdr:nvSpPr>
        <xdr:cNvPr id="552" name="テキスト ボックス 551"/>
        <xdr:cNvSpPr txBox="1"/>
      </xdr:nvSpPr>
      <xdr:spPr>
        <a:xfrm>
          <a:off x="12625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69762</xdr:rowOff>
    </xdr:from>
    <xdr:to>
      <xdr:col>85</xdr:col>
      <xdr:colOff>127000</xdr:colOff>
      <xdr:row>77</xdr:row>
      <xdr:rowOff>97625</xdr:rowOff>
    </xdr:to>
    <xdr:cxnSp macro="">
      <xdr:nvCxnSpPr>
        <xdr:cNvPr id="630" name="直線コネクタ 629"/>
        <xdr:cNvCxnSpPr/>
      </xdr:nvCxnSpPr>
      <xdr:spPr>
        <a:xfrm flipV="1">
          <a:off x="15481300" y="13271412"/>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97625</xdr:rowOff>
    </xdr:from>
    <xdr:to>
      <xdr:col>81</xdr:col>
      <xdr:colOff>50800</xdr:colOff>
      <xdr:row>77</xdr:row>
      <xdr:rowOff>123610</xdr:rowOff>
    </xdr:to>
    <xdr:cxnSp macro="">
      <xdr:nvCxnSpPr>
        <xdr:cNvPr id="633" name="直線コネクタ 632"/>
        <xdr:cNvCxnSpPr/>
      </xdr:nvCxnSpPr>
      <xdr:spPr>
        <a:xfrm flipV="1">
          <a:off x="14592300" y="13299275"/>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123610</xdr:rowOff>
    </xdr:from>
    <xdr:to>
      <xdr:col>76</xdr:col>
      <xdr:colOff>114300</xdr:colOff>
      <xdr:row>77</xdr:row>
      <xdr:rowOff>150597</xdr:rowOff>
    </xdr:to>
    <xdr:cxnSp macro="">
      <xdr:nvCxnSpPr>
        <xdr:cNvPr id="636" name="直線コネクタ 635"/>
        <xdr:cNvCxnSpPr/>
      </xdr:nvCxnSpPr>
      <xdr:spPr>
        <a:xfrm flipV="1">
          <a:off x="13703300" y="13325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150597</xdr:rowOff>
    </xdr:from>
    <xdr:to>
      <xdr:col>71</xdr:col>
      <xdr:colOff>177800</xdr:colOff>
      <xdr:row>77</xdr:row>
      <xdr:rowOff>165709</xdr:rowOff>
    </xdr:to>
    <xdr:cxnSp macro="">
      <xdr:nvCxnSpPr>
        <xdr:cNvPr id="639" name="直線コネクタ 638"/>
        <xdr:cNvCxnSpPr/>
      </xdr:nvCxnSpPr>
      <xdr:spPr>
        <a:xfrm flipV="1">
          <a:off x="12814300" y="13352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18962</xdr:rowOff>
    </xdr:from>
    <xdr:to>
      <xdr:col>85</xdr:col>
      <xdr:colOff>177800</xdr:colOff>
      <xdr:row>77</xdr:row>
      <xdr:rowOff>120562</xdr:rowOff>
    </xdr:to>
    <xdr:sp macro="" textlink="">
      <xdr:nvSpPr>
        <xdr:cNvPr id="649" name="楕円 648"/>
        <xdr:cNvSpPr/>
      </xdr:nvSpPr>
      <xdr:spPr>
        <a:xfrm>
          <a:off x="16268700" y="132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168839</xdr:rowOff>
    </xdr:from>
    <xdr:ext cx="534377" cy="259045"/>
    <xdr:sp macro="" textlink="">
      <xdr:nvSpPr>
        <xdr:cNvPr id="650" name="公債費該当値テキスト"/>
        <xdr:cNvSpPr txBox="1"/>
      </xdr:nvSpPr>
      <xdr:spPr>
        <a:xfrm>
          <a:off x="16370300" y="131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46825</xdr:rowOff>
    </xdr:from>
    <xdr:to>
      <xdr:col>81</xdr:col>
      <xdr:colOff>101600</xdr:colOff>
      <xdr:row>77</xdr:row>
      <xdr:rowOff>148425</xdr:rowOff>
    </xdr:to>
    <xdr:sp macro="" textlink="">
      <xdr:nvSpPr>
        <xdr:cNvPr id="651" name="楕円 650"/>
        <xdr:cNvSpPr/>
      </xdr:nvSpPr>
      <xdr:spPr>
        <a:xfrm>
          <a:off x="15430500" y="132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139552</xdr:rowOff>
    </xdr:from>
    <xdr:ext cx="534377" cy="259045"/>
    <xdr:sp macro="" textlink="">
      <xdr:nvSpPr>
        <xdr:cNvPr id="652" name="テキスト ボックス 651"/>
        <xdr:cNvSpPr txBox="1"/>
      </xdr:nvSpPr>
      <xdr:spPr>
        <a:xfrm>
          <a:off x="15214111" y="133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72810</xdr:rowOff>
    </xdr:from>
    <xdr:to>
      <xdr:col>76</xdr:col>
      <xdr:colOff>165100</xdr:colOff>
      <xdr:row>78</xdr:row>
      <xdr:rowOff>2960</xdr:rowOff>
    </xdr:to>
    <xdr:sp macro="" textlink="">
      <xdr:nvSpPr>
        <xdr:cNvPr id="653" name="楕円 652"/>
        <xdr:cNvSpPr/>
      </xdr:nvSpPr>
      <xdr:spPr>
        <a:xfrm>
          <a:off x="14541500" y="132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165537</xdr:rowOff>
    </xdr:from>
    <xdr:ext cx="534377" cy="259045"/>
    <xdr:sp macro="" textlink="">
      <xdr:nvSpPr>
        <xdr:cNvPr id="654" name="テキスト ボックス 653"/>
        <xdr:cNvSpPr txBox="1"/>
      </xdr:nvSpPr>
      <xdr:spPr>
        <a:xfrm>
          <a:off x="14325111" y="133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99797</xdr:rowOff>
    </xdr:from>
    <xdr:to>
      <xdr:col>72</xdr:col>
      <xdr:colOff>38100</xdr:colOff>
      <xdr:row>78</xdr:row>
      <xdr:rowOff>29947</xdr:rowOff>
    </xdr:to>
    <xdr:sp macro="" textlink="">
      <xdr:nvSpPr>
        <xdr:cNvPr id="655" name="楕円 654"/>
        <xdr:cNvSpPr/>
      </xdr:nvSpPr>
      <xdr:spPr>
        <a:xfrm>
          <a:off x="13652500" y="133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21074</xdr:rowOff>
    </xdr:from>
    <xdr:ext cx="534377" cy="259045"/>
    <xdr:sp macro="" textlink="">
      <xdr:nvSpPr>
        <xdr:cNvPr id="656" name="テキスト ボックス 655"/>
        <xdr:cNvSpPr txBox="1"/>
      </xdr:nvSpPr>
      <xdr:spPr>
        <a:xfrm>
          <a:off x="13436111" y="133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114909</xdr:rowOff>
    </xdr:from>
    <xdr:to>
      <xdr:col>67</xdr:col>
      <xdr:colOff>101600</xdr:colOff>
      <xdr:row>78</xdr:row>
      <xdr:rowOff>45059</xdr:rowOff>
    </xdr:to>
    <xdr:sp macro="" textlink="">
      <xdr:nvSpPr>
        <xdr:cNvPr id="657" name="楕円 656"/>
        <xdr:cNvSpPr/>
      </xdr:nvSpPr>
      <xdr:spPr>
        <a:xfrm>
          <a:off x="12763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36186</xdr:rowOff>
    </xdr:from>
    <xdr:ext cx="534377" cy="259045"/>
    <xdr:sp macro="" textlink="">
      <xdr:nvSpPr>
        <xdr:cNvPr id="658" name="テキスト ボックス 657"/>
        <xdr:cNvSpPr txBox="1"/>
      </xdr:nvSpPr>
      <xdr:spPr>
        <a:xfrm>
          <a:off x="12547111" y="134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3721</xdr:rowOff>
    </xdr:from>
    <xdr:to>
      <xdr:col>85</xdr:col>
      <xdr:colOff>127000</xdr:colOff>
      <xdr:row>98</xdr:row>
      <xdr:rowOff>133617</xdr:rowOff>
    </xdr:to>
    <xdr:cxnSp macro="">
      <xdr:nvCxnSpPr>
        <xdr:cNvPr id="687" name="直線コネクタ 686"/>
        <xdr:cNvCxnSpPr/>
      </xdr:nvCxnSpPr>
      <xdr:spPr>
        <a:xfrm>
          <a:off x="15481300" y="16805821"/>
          <a:ext cx="838200" cy="1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3721</xdr:rowOff>
    </xdr:from>
    <xdr:to>
      <xdr:col>81</xdr:col>
      <xdr:colOff>50800</xdr:colOff>
      <xdr:row>98</xdr:row>
      <xdr:rowOff>6986</xdr:rowOff>
    </xdr:to>
    <xdr:cxnSp macro="">
      <xdr:nvCxnSpPr>
        <xdr:cNvPr id="690" name="直線コネクタ 689"/>
        <xdr:cNvCxnSpPr/>
      </xdr:nvCxnSpPr>
      <xdr:spPr>
        <a:xfrm flipV="1">
          <a:off x="14592300" y="1680582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6986</xdr:rowOff>
    </xdr:from>
    <xdr:to>
      <xdr:col>76</xdr:col>
      <xdr:colOff>114300</xdr:colOff>
      <xdr:row>98</xdr:row>
      <xdr:rowOff>129769</xdr:rowOff>
    </xdr:to>
    <xdr:cxnSp macro="">
      <xdr:nvCxnSpPr>
        <xdr:cNvPr id="693" name="直線コネクタ 692"/>
        <xdr:cNvCxnSpPr/>
      </xdr:nvCxnSpPr>
      <xdr:spPr>
        <a:xfrm flipV="1">
          <a:off x="13703300" y="16809086"/>
          <a:ext cx="889000" cy="1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105817</xdr:rowOff>
    </xdr:from>
    <xdr:to>
      <xdr:col>71</xdr:col>
      <xdr:colOff>177800</xdr:colOff>
      <xdr:row>98</xdr:row>
      <xdr:rowOff>129769</xdr:rowOff>
    </xdr:to>
    <xdr:cxnSp macro="">
      <xdr:nvCxnSpPr>
        <xdr:cNvPr id="696" name="直線コネクタ 695"/>
        <xdr:cNvCxnSpPr/>
      </xdr:nvCxnSpPr>
      <xdr:spPr>
        <a:xfrm>
          <a:off x="12814300" y="1690791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82817</xdr:rowOff>
    </xdr:from>
    <xdr:to>
      <xdr:col>85</xdr:col>
      <xdr:colOff>177800</xdr:colOff>
      <xdr:row>99</xdr:row>
      <xdr:rowOff>12967</xdr:rowOff>
    </xdr:to>
    <xdr:sp macro="" textlink="">
      <xdr:nvSpPr>
        <xdr:cNvPr id="706" name="楕円 705"/>
        <xdr:cNvSpPr/>
      </xdr:nvSpPr>
      <xdr:spPr>
        <a:xfrm>
          <a:off x="16268700" y="168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169194</xdr:rowOff>
    </xdr:from>
    <xdr:ext cx="469744" cy="259045"/>
    <xdr:sp macro="" textlink="">
      <xdr:nvSpPr>
        <xdr:cNvPr id="707" name="積立金該当値テキスト"/>
        <xdr:cNvSpPr txBox="1"/>
      </xdr:nvSpPr>
      <xdr:spPr>
        <a:xfrm>
          <a:off x="16370300" y="167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124371</xdr:rowOff>
    </xdr:from>
    <xdr:to>
      <xdr:col>81</xdr:col>
      <xdr:colOff>101600</xdr:colOff>
      <xdr:row>98</xdr:row>
      <xdr:rowOff>54521</xdr:rowOff>
    </xdr:to>
    <xdr:sp macro="" textlink="">
      <xdr:nvSpPr>
        <xdr:cNvPr id="708" name="楕円 707"/>
        <xdr:cNvSpPr/>
      </xdr:nvSpPr>
      <xdr:spPr>
        <a:xfrm>
          <a:off x="154305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45648</xdr:rowOff>
    </xdr:from>
    <xdr:ext cx="534377" cy="259045"/>
    <xdr:sp macro="" textlink="">
      <xdr:nvSpPr>
        <xdr:cNvPr id="709" name="テキスト ボックス 708"/>
        <xdr:cNvSpPr txBox="1"/>
      </xdr:nvSpPr>
      <xdr:spPr>
        <a:xfrm>
          <a:off x="15214111" y="168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127636</xdr:rowOff>
    </xdr:from>
    <xdr:to>
      <xdr:col>76</xdr:col>
      <xdr:colOff>165100</xdr:colOff>
      <xdr:row>98</xdr:row>
      <xdr:rowOff>57786</xdr:rowOff>
    </xdr:to>
    <xdr:sp macro="" textlink="">
      <xdr:nvSpPr>
        <xdr:cNvPr id="710" name="楕円 709"/>
        <xdr:cNvSpPr/>
      </xdr:nvSpPr>
      <xdr:spPr>
        <a:xfrm>
          <a:off x="14541500" y="167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48913</xdr:rowOff>
    </xdr:from>
    <xdr:ext cx="534377" cy="259045"/>
    <xdr:sp macro="" textlink="">
      <xdr:nvSpPr>
        <xdr:cNvPr id="711" name="テキスト ボックス 710"/>
        <xdr:cNvSpPr txBox="1"/>
      </xdr:nvSpPr>
      <xdr:spPr>
        <a:xfrm>
          <a:off x="14325111" y="168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78969</xdr:rowOff>
    </xdr:from>
    <xdr:to>
      <xdr:col>72</xdr:col>
      <xdr:colOff>38100</xdr:colOff>
      <xdr:row>99</xdr:row>
      <xdr:rowOff>9119</xdr:rowOff>
    </xdr:to>
    <xdr:sp macro="" textlink="">
      <xdr:nvSpPr>
        <xdr:cNvPr id="712" name="楕円 711"/>
        <xdr:cNvSpPr/>
      </xdr:nvSpPr>
      <xdr:spPr>
        <a:xfrm>
          <a:off x="136525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246</xdr:rowOff>
    </xdr:from>
    <xdr:ext cx="469744" cy="259045"/>
    <xdr:sp macro="" textlink="">
      <xdr:nvSpPr>
        <xdr:cNvPr id="713" name="テキスト ボックス 712"/>
        <xdr:cNvSpPr txBox="1"/>
      </xdr:nvSpPr>
      <xdr:spPr>
        <a:xfrm>
          <a:off x="13468428" y="169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55017</xdr:rowOff>
    </xdr:from>
    <xdr:to>
      <xdr:col>67</xdr:col>
      <xdr:colOff>101600</xdr:colOff>
      <xdr:row>98</xdr:row>
      <xdr:rowOff>156617</xdr:rowOff>
    </xdr:to>
    <xdr:sp macro="" textlink="">
      <xdr:nvSpPr>
        <xdr:cNvPr id="714" name="楕円 713"/>
        <xdr:cNvSpPr/>
      </xdr:nvSpPr>
      <xdr:spPr>
        <a:xfrm>
          <a:off x="12763500" y="168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147744</xdr:rowOff>
    </xdr:from>
    <xdr:ext cx="469744" cy="259045"/>
    <xdr:sp macro="" textlink="">
      <xdr:nvSpPr>
        <xdr:cNvPr id="715" name="テキスト ボックス 714"/>
        <xdr:cNvSpPr txBox="1"/>
      </xdr:nvSpPr>
      <xdr:spPr>
        <a:xfrm>
          <a:off x="12579428" y="169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143782</xdr:rowOff>
    </xdr:from>
    <xdr:to>
      <xdr:col>116</xdr:col>
      <xdr:colOff>63500</xdr:colOff>
      <xdr:row>38</xdr:row>
      <xdr:rowOff>32258</xdr:rowOff>
    </xdr:to>
    <xdr:cxnSp macro="">
      <xdr:nvCxnSpPr>
        <xdr:cNvPr id="746" name="直線コネクタ 745"/>
        <xdr:cNvCxnSpPr/>
      </xdr:nvCxnSpPr>
      <xdr:spPr>
        <a:xfrm>
          <a:off x="21323300" y="6487432"/>
          <a:ext cx="8382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73733</xdr:rowOff>
    </xdr:from>
    <xdr:to>
      <xdr:col>111</xdr:col>
      <xdr:colOff>177800</xdr:colOff>
      <xdr:row>37</xdr:row>
      <xdr:rowOff>143782</xdr:rowOff>
    </xdr:to>
    <xdr:cxnSp macro="">
      <xdr:nvCxnSpPr>
        <xdr:cNvPr id="749" name="直線コネクタ 748"/>
        <xdr:cNvCxnSpPr/>
      </xdr:nvCxnSpPr>
      <xdr:spPr>
        <a:xfrm>
          <a:off x="20434300" y="6245933"/>
          <a:ext cx="889000" cy="2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73733</xdr:rowOff>
    </xdr:from>
    <xdr:to>
      <xdr:col>107</xdr:col>
      <xdr:colOff>50800</xdr:colOff>
      <xdr:row>38</xdr:row>
      <xdr:rowOff>130393</xdr:rowOff>
    </xdr:to>
    <xdr:cxnSp macro="">
      <xdr:nvCxnSpPr>
        <xdr:cNvPr id="752" name="直線コネクタ 751"/>
        <xdr:cNvCxnSpPr/>
      </xdr:nvCxnSpPr>
      <xdr:spPr>
        <a:xfrm flipV="1">
          <a:off x="19545300" y="6245933"/>
          <a:ext cx="8890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130393</xdr:rowOff>
    </xdr:from>
    <xdr:to>
      <xdr:col>102</xdr:col>
      <xdr:colOff>114300</xdr:colOff>
      <xdr:row>39</xdr:row>
      <xdr:rowOff>82060</xdr:rowOff>
    </xdr:to>
    <xdr:cxnSp macro="">
      <xdr:nvCxnSpPr>
        <xdr:cNvPr id="755" name="直線コネクタ 754"/>
        <xdr:cNvCxnSpPr/>
      </xdr:nvCxnSpPr>
      <xdr:spPr>
        <a:xfrm flipV="1">
          <a:off x="18656300" y="6645493"/>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152908</xdr:rowOff>
    </xdr:from>
    <xdr:to>
      <xdr:col>116</xdr:col>
      <xdr:colOff>114300</xdr:colOff>
      <xdr:row>38</xdr:row>
      <xdr:rowOff>83058</xdr:rowOff>
    </xdr:to>
    <xdr:sp macro="" textlink="">
      <xdr:nvSpPr>
        <xdr:cNvPr id="765" name="楕円 764"/>
        <xdr:cNvSpPr/>
      </xdr:nvSpPr>
      <xdr:spPr>
        <a:xfrm>
          <a:off x="22110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4335</xdr:rowOff>
    </xdr:from>
    <xdr:ext cx="469744" cy="259045"/>
    <xdr:sp macro="" textlink="">
      <xdr:nvSpPr>
        <xdr:cNvPr id="766" name="投資及び出資金該当値テキスト"/>
        <xdr:cNvSpPr txBox="1"/>
      </xdr:nvSpPr>
      <xdr:spPr>
        <a:xfrm>
          <a:off x="22212300" y="63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92982</xdr:rowOff>
    </xdr:from>
    <xdr:to>
      <xdr:col>112</xdr:col>
      <xdr:colOff>38100</xdr:colOff>
      <xdr:row>38</xdr:row>
      <xdr:rowOff>23132</xdr:rowOff>
    </xdr:to>
    <xdr:sp macro="" textlink="">
      <xdr:nvSpPr>
        <xdr:cNvPr id="767" name="楕円 766"/>
        <xdr:cNvSpPr/>
      </xdr:nvSpPr>
      <xdr:spPr>
        <a:xfrm>
          <a:off x="21272500" y="64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39659</xdr:rowOff>
    </xdr:from>
    <xdr:ext cx="469744" cy="259045"/>
    <xdr:sp macro="" textlink="">
      <xdr:nvSpPr>
        <xdr:cNvPr id="768" name="テキスト ボックス 767"/>
        <xdr:cNvSpPr txBox="1"/>
      </xdr:nvSpPr>
      <xdr:spPr>
        <a:xfrm>
          <a:off x="21088428" y="621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22933</xdr:rowOff>
    </xdr:from>
    <xdr:to>
      <xdr:col>107</xdr:col>
      <xdr:colOff>101600</xdr:colOff>
      <xdr:row>36</xdr:row>
      <xdr:rowOff>124533</xdr:rowOff>
    </xdr:to>
    <xdr:sp macro="" textlink="">
      <xdr:nvSpPr>
        <xdr:cNvPr id="769" name="楕円 768"/>
        <xdr:cNvSpPr/>
      </xdr:nvSpPr>
      <xdr:spPr>
        <a:xfrm>
          <a:off x="20383500" y="6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115660</xdr:rowOff>
    </xdr:from>
    <xdr:ext cx="469744" cy="259045"/>
    <xdr:sp macro="" textlink="">
      <xdr:nvSpPr>
        <xdr:cNvPr id="770" name="テキスト ボックス 769"/>
        <xdr:cNvSpPr txBox="1"/>
      </xdr:nvSpPr>
      <xdr:spPr>
        <a:xfrm>
          <a:off x="20199428"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79593</xdr:rowOff>
    </xdr:from>
    <xdr:to>
      <xdr:col>102</xdr:col>
      <xdr:colOff>165100</xdr:colOff>
      <xdr:row>39</xdr:row>
      <xdr:rowOff>9743</xdr:rowOff>
    </xdr:to>
    <xdr:sp macro="" textlink="">
      <xdr:nvSpPr>
        <xdr:cNvPr id="771" name="楕円 770"/>
        <xdr:cNvSpPr/>
      </xdr:nvSpPr>
      <xdr:spPr>
        <a:xfrm>
          <a:off x="19494500" y="65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870</xdr:rowOff>
    </xdr:from>
    <xdr:ext cx="378565" cy="259045"/>
    <xdr:sp macro="" textlink="">
      <xdr:nvSpPr>
        <xdr:cNvPr id="772" name="テキスト ボックス 771"/>
        <xdr:cNvSpPr txBox="1"/>
      </xdr:nvSpPr>
      <xdr:spPr>
        <a:xfrm>
          <a:off x="19356017" y="668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31260</xdr:rowOff>
    </xdr:from>
    <xdr:to>
      <xdr:col>98</xdr:col>
      <xdr:colOff>38100</xdr:colOff>
      <xdr:row>39</xdr:row>
      <xdr:rowOff>132860</xdr:rowOff>
    </xdr:to>
    <xdr:sp macro="" textlink="">
      <xdr:nvSpPr>
        <xdr:cNvPr id="773" name="楕円 772"/>
        <xdr:cNvSpPr/>
      </xdr:nvSpPr>
      <xdr:spPr>
        <a:xfrm>
          <a:off x="18605500" y="67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123987</xdr:rowOff>
    </xdr:from>
    <xdr:ext cx="378565" cy="259045"/>
    <xdr:sp macro="" textlink="">
      <xdr:nvSpPr>
        <xdr:cNvPr id="774" name="テキスト ボックス 773"/>
        <xdr:cNvSpPr txBox="1"/>
      </xdr:nvSpPr>
      <xdr:spPr>
        <a:xfrm>
          <a:off x="18467017" y="681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84874</xdr:rowOff>
    </xdr:from>
    <xdr:to>
      <xdr:col>116</xdr:col>
      <xdr:colOff>63500</xdr:colOff>
      <xdr:row>58</xdr:row>
      <xdr:rowOff>85446</xdr:rowOff>
    </xdr:to>
    <xdr:cxnSp macro="">
      <xdr:nvCxnSpPr>
        <xdr:cNvPr id="803" name="直線コネクタ 802"/>
        <xdr:cNvCxnSpPr/>
      </xdr:nvCxnSpPr>
      <xdr:spPr>
        <a:xfrm>
          <a:off x="21323300" y="1002897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82131</xdr:rowOff>
    </xdr:from>
    <xdr:to>
      <xdr:col>111</xdr:col>
      <xdr:colOff>177800</xdr:colOff>
      <xdr:row>58</xdr:row>
      <xdr:rowOff>84874</xdr:rowOff>
    </xdr:to>
    <xdr:cxnSp macro="">
      <xdr:nvCxnSpPr>
        <xdr:cNvPr id="806" name="直線コネクタ 805"/>
        <xdr:cNvCxnSpPr/>
      </xdr:nvCxnSpPr>
      <xdr:spPr>
        <a:xfrm>
          <a:off x="20434300" y="1002623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78321</xdr:rowOff>
    </xdr:from>
    <xdr:to>
      <xdr:col>107</xdr:col>
      <xdr:colOff>50800</xdr:colOff>
      <xdr:row>58</xdr:row>
      <xdr:rowOff>82131</xdr:rowOff>
    </xdr:to>
    <xdr:cxnSp macro="">
      <xdr:nvCxnSpPr>
        <xdr:cNvPr id="809" name="直線コネクタ 808"/>
        <xdr:cNvCxnSpPr/>
      </xdr:nvCxnSpPr>
      <xdr:spPr>
        <a:xfrm>
          <a:off x="19545300" y="100224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74320</xdr:rowOff>
    </xdr:from>
    <xdr:to>
      <xdr:col>102</xdr:col>
      <xdr:colOff>114300</xdr:colOff>
      <xdr:row>58</xdr:row>
      <xdr:rowOff>78321</xdr:rowOff>
    </xdr:to>
    <xdr:cxnSp macro="">
      <xdr:nvCxnSpPr>
        <xdr:cNvPr id="812" name="直線コネクタ 811"/>
        <xdr:cNvCxnSpPr/>
      </xdr:nvCxnSpPr>
      <xdr:spPr>
        <a:xfrm>
          <a:off x="18656300" y="1001842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34646</xdr:rowOff>
    </xdr:from>
    <xdr:to>
      <xdr:col>116</xdr:col>
      <xdr:colOff>114300</xdr:colOff>
      <xdr:row>58</xdr:row>
      <xdr:rowOff>136246</xdr:rowOff>
    </xdr:to>
    <xdr:sp macro="" textlink="">
      <xdr:nvSpPr>
        <xdr:cNvPr id="822" name="楕円 821"/>
        <xdr:cNvSpPr/>
      </xdr:nvSpPr>
      <xdr:spPr>
        <a:xfrm>
          <a:off x="22110700" y="99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57523</xdr:rowOff>
    </xdr:from>
    <xdr:ext cx="469744" cy="259045"/>
    <xdr:sp macro="" textlink="">
      <xdr:nvSpPr>
        <xdr:cNvPr id="823" name="貸付金該当値テキスト"/>
        <xdr:cNvSpPr txBox="1"/>
      </xdr:nvSpPr>
      <xdr:spPr>
        <a:xfrm>
          <a:off x="22212300" y="983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34074</xdr:rowOff>
    </xdr:from>
    <xdr:to>
      <xdr:col>112</xdr:col>
      <xdr:colOff>38100</xdr:colOff>
      <xdr:row>58</xdr:row>
      <xdr:rowOff>135674</xdr:rowOff>
    </xdr:to>
    <xdr:sp macro="" textlink="">
      <xdr:nvSpPr>
        <xdr:cNvPr id="824" name="楕円 823"/>
        <xdr:cNvSpPr/>
      </xdr:nvSpPr>
      <xdr:spPr>
        <a:xfrm>
          <a:off x="212725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152201</xdr:rowOff>
    </xdr:from>
    <xdr:ext cx="469744" cy="259045"/>
    <xdr:sp macro="" textlink="">
      <xdr:nvSpPr>
        <xdr:cNvPr id="825" name="テキスト ボックス 824"/>
        <xdr:cNvSpPr txBox="1"/>
      </xdr:nvSpPr>
      <xdr:spPr>
        <a:xfrm>
          <a:off x="21088428" y="9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31331</xdr:rowOff>
    </xdr:from>
    <xdr:to>
      <xdr:col>107</xdr:col>
      <xdr:colOff>101600</xdr:colOff>
      <xdr:row>58</xdr:row>
      <xdr:rowOff>132931</xdr:rowOff>
    </xdr:to>
    <xdr:sp macro="" textlink="">
      <xdr:nvSpPr>
        <xdr:cNvPr id="826" name="楕円 825"/>
        <xdr:cNvSpPr/>
      </xdr:nvSpPr>
      <xdr:spPr>
        <a:xfrm>
          <a:off x="20383500" y="99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124058</xdr:rowOff>
    </xdr:from>
    <xdr:ext cx="469744" cy="259045"/>
    <xdr:sp macro="" textlink="">
      <xdr:nvSpPr>
        <xdr:cNvPr id="827" name="テキスト ボックス 826"/>
        <xdr:cNvSpPr txBox="1"/>
      </xdr:nvSpPr>
      <xdr:spPr>
        <a:xfrm>
          <a:off x="20199428" y="100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27521</xdr:rowOff>
    </xdr:from>
    <xdr:to>
      <xdr:col>102</xdr:col>
      <xdr:colOff>165100</xdr:colOff>
      <xdr:row>58</xdr:row>
      <xdr:rowOff>129121</xdr:rowOff>
    </xdr:to>
    <xdr:sp macro="" textlink="">
      <xdr:nvSpPr>
        <xdr:cNvPr id="828" name="楕円 827"/>
        <xdr:cNvSpPr/>
      </xdr:nvSpPr>
      <xdr:spPr>
        <a:xfrm>
          <a:off x="19494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120248</xdr:rowOff>
    </xdr:from>
    <xdr:ext cx="469744" cy="259045"/>
    <xdr:sp macro="" textlink="">
      <xdr:nvSpPr>
        <xdr:cNvPr id="829" name="テキスト ボックス 828"/>
        <xdr:cNvSpPr txBox="1"/>
      </xdr:nvSpPr>
      <xdr:spPr>
        <a:xfrm>
          <a:off x="19310428" y="100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23520</xdr:rowOff>
    </xdr:from>
    <xdr:to>
      <xdr:col>98</xdr:col>
      <xdr:colOff>38100</xdr:colOff>
      <xdr:row>58</xdr:row>
      <xdr:rowOff>125120</xdr:rowOff>
    </xdr:to>
    <xdr:sp macro="" textlink="">
      <xdr:nvSpPr>
        <xdr:cNvPr id="830" name="楕円 829"/>
        <xdr:cNvSpPr/>
      </xdr:nvSpPr>
      <xdr:spPr>
        <a:xfrm>
          <a:off x="18605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116247</xdr:rowOff>
    </xdr:from>
    <xdr:ext cx="469744" cy="259045"/>
    <xdr:sp macro="" textlink="">
      <xdr:nvSpPr>
        <xdr:cNvPr id="831" name="テキスト ボックス 830"/>
        <xdr:cNvSpPr txBox="1"/>
      </xdr:nvSpPr>
      <xdr:spPr>
        <a:xfrm>
          <a:off x="18421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9593</xdr:rowOff>
    </xdr:from>
    <xdr:to>
      <xdr:col>116</xdr:col>
      <xdr:colOff>63500</xdr:colOff>
      <xdr:row>78</xdr:row>
      <xdr:rowOff>22101</xdr:rowOff>
    </xdr:to>
    <xdr:cxnSp macro="">
      <xdr:nvCxnSpPr>
        <xdr:cNvPr id="863" name="直線コネクタ 862"/>
        <xdr:cNvCxnSpPr/>
      </xdr:nvCxnSpPr>
      <xdr:spPr>
        <a:xfrm flipV="1">
          <a:off x="21323300" y="13382693"/>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15734</xdr:rowOff>
    </xdr:from>
    <xdr:to>
      <xdr:col>111</xdr:col>
      <xdr:colOff>177800</xdr:colOff>
      <xdr:row>78</xdr:row>
      <xdr:rowOff>22101</xdr:rowOff>
    </xdr:to>
    <xdr:cxnSp macro="">
      <xdr:nvCxnSpPr>
        <xdr:cNvPr id="866" name="直線コネクタ 865"/>
        <xdr:cNvCxnSpPr/>
      </xdr:nvCxnSpPr>
      <xdr:spPr>
        <a:xfrm>
          <a:off x="20434300" y="13388834"/>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110015</xdr:rowOff>
    </xdr:from>
    <xdr:to>
      <xdr:col>107</xdr:col>
      <xdr:colOff>50800</xdr:colOff>
      <xdr:row>78</xdr:row>
      <xdr:rowOff>15734</xdr:rowOff>
    </xdr:to>
    <xdr:cxnSp macro="">
      <xdr:nvCxnSpPr>
        <xdr:cNvPr id="869" name="直線コネクタ 868"/>
        <xdr:cNvCxnSpPr/>
      </xdr:nvCxnSpPr>
      <xdr:spPr>
        <a:xfrm>
          <a:off x="19545300" y="12968765"/>
          <a:ext cx="889000" cy="4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110015</xdr:rowOff>
    </xdr:from>
    <xdr:to>
      <xdr:col>102</xdr:col>
      <xdr:colOff>114300</xdr:colOff>
      <xdr:row>76</xdr:row>
      <xdr:rowOff>29679</xdr:rowOff>
    </xdr:to>
    <xdr:cxnSp macro="">
      <xdr:nvCxnSpPr>
        <xdr:cNvPr id="872" name="直線コネクタ 871"/>
        <xdr:cNvCxnSpPr/>
      </xdr:nvCxnSpPr>
      <xdr:spPr>
        <a:xfrm flipV="1">
          <a:off x="18656300" y="12968765"/>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4" name="テキスト ボックス 873"/>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130243</xdr:rowOff>
    </xdr:from>
    <xdr:to>
      <xdr:col>116</xdr:col>
      <xdr:colOff>114300</xdr:colOff>
      <xdr:row>78</xdr:row>
      <xdr:rowOff>60393</xdr:rowOff>
    </xdr:to>
    <xdr:sp macro="" textlink="">
      <xdr:nvSpPr>
        <xdr:cNvPr id="882" name="楕円 881"/>
        <xdr:cNvSpPr/>
      </xdr:nvSpPr>
      <xdr:spPr>
        <a:xfrm>
          <a:off x="221107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108670</xdr:rowOff>
    </xdr:from>
    <xdr:ext cx="534377" cy="259045"/>
    <xdr:sp macro="" textlink="">
      <xdr:nvSpPr>
        <xdr:cNvPr id="883" name="繰出金該当値テキスト"/>
        <xdr:cNvSpPr txBox="1"/>
      </xdr:nvSpPr>
      <xdr:spPr>
        <a:xfrm>
          <a:off x="22212300" y="133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142751</xdr:rowOff>
    </xdr:from>
    <xdr:to>
      <xdr:col>112</xdr:col>
      <xdr:colOff>38100</xdr:colOff>
      <xdr:row>78</xdr:row>
      <xdr:rowOff>72901</xdr:rowOff>
    </xdr:to>
    <xdr:sp macro="" textlink="">
      <xdr:nvSpPr>
        <xdr:cNvPr id="884" name="楕円 883"/>
        <xdr:cNvSpPr/>
      </xdr:nvSpPr>
      <xdr:spPr>
        <a:xfrm>
          <a:off x="21272500" y="133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64028</xdr:rowOff>
    </xdr:from>
    <xdr:ext cx="534377" cy="259045"/>
    <xdr:sp macro="" textlink="">
      <xdr:nvSpPr>
        <xdr:cNvPr id="885" name="テキスト ボックス 884"/>
        <xdr:cNvSpPr txBox="1"/>
      </xdr:nvSpPr>
      <xdr:spPr>
        <a:xfrm>
          <a:off x="21056111" y="134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136384</xdr:rowOff>
    </xdr:from>
    <xdr:to>
      <xdr:col>107</xdr:col>
      <xdr:colOff>101600</xdr:colOff>
      <xdr:row>78</xdr:row>
      <xdr:rowOff>66534</xdr:rowOff>
    </xdr:to>
    <xdr:sp macro="" textlink="">
      <xdr:nvSpPr>
        <xdr:cNvPr id="886" name="楕円 885"/>
        <xdr:cNvSpPr/>
      </xdr:nvSpPr>
      <xdr:spPr>
        <a:xfrm>
          <a:off x="20383500" y="133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57661</xdr:rowOff>
    </xdr:from>
    <xdr:ext cx="534377" cy="259045"/>
    <xdr:sp macro="" textlink="">
      <xdr:nvSpPr>
        <xdr:cNvPr id="887" name="テキスト ボックス 886"/>
        <xdr:cNvSpPr txBox="1"/>
      </xdr:nvSpPr>
      <xdr:spPr>
        <a:xfrm>
          <a:off x="20167111" y="134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59215</xdr:rowOff>
    </xdr:from>
    <xdr:to>
      <xdr:col>102</xdr:col>
      <xdr:colOff>165100</xdr:colOff>
      <xdr:row>75</xdr:row>
      <xdr:rowOff>160815</xdr:rowOff>
    </xdr:to>
    <xdr:sp macro="" textlink="">
      <xdr:nvSpPr>
        <xdr:cNvPr id="888" name="楕円 887"/>
        <xdr:cNvSpPr/>
      </xdr:nvSpPr>
      <xdr:spPr>
        <a:xfrm>
          <a:off x="19494500" y="12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5892</xdr:rowOff>
    </xdr:from>
    <xdr:ext cx="534377" cy="259045"/>
    <xdr:sp macro="" textlink="">
      <xdr:nvSpPr>
        <xdr:cNvPr id="889" name="テキスト ボックス 888"/>
        <xdr:cNvSpPr txBox="1"/>
      </xdr:nvSpPr>
      <xdr:spPr>
        <a:xfrm>
          <a:off x="19278111" y="12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150329</xdr:rowOff>
    </xdr:from>
    <xdr:to>
      <xdr:col>98</xdr:col>
      <xdr:colOff>38100</xdr:colOff>
      <xdr:row>76</xdr:row>
      <xdr:rowOff>80479</xdr:rowOff>
    </xdr:to>
    <xdr:sp macro="" textlink="">
      <xdr:nvSpPr>
        <xdr:cNvPr id="890" name="楕円 889"/>
        <xdr:cNvSpPr/>
      </xdr:nvSpPr>
      <xdr:spPr>
        <a:xfrm>
          <a:off x="18605500" y="13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71606</xdr:rowOff>
    </xdr:from>
    <xdr:ext cx="534377" cy="259045"/>
    <xdr:sp macro="" textlink="">
      <xdr:nvSpPr>
        <xdr:cNvPr id="891" name="テキスト ボックス 890"/>
        <xdr:cNvSpPr txBox="1"/>
      </xdr:nvSpPr>
      <xdr:spPr>
        <a:xfrm>
          <a:off x="18389111" y="131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住民一人当たりのコストについては、人件費、物件費及び普通建設整備等が類似団体平均よりも高い水準となっており、補助費等や公債費が類似団体よりも低い水準となっている。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人件費については、類似団体と比較して消防部門や教育部門において職員数が多いことから高い傾向にあり、物件費は物価高騰により増となった。</a:t>
          </a:r>
        </a:p>
        <a:p>
          <a:r>
            <a:rPr kumimoji="1" lang="ja-JP" altLang="en-US" sz="1300">
              <a:latin typeface="ＭＳ Ｐゴシック" panose="020B0600070205080204" pitchFamily="50" charset="-128"/>
              <a:ea typeface="ＭＳ Ｐゴシック" panose="020B0600070205080204" pitchFamily="50" charset="-128"/>
            </a:rPr>
            <a:t>普通建設事業費は庁舎整備事業の進展により増となった。</a:t>
          </a:r>
        </a:p>
        <a:p>
          <a:r>
            <a:rPr kumimoji="1" lang="ja-JP" altLang="en-US" sz="1300">
              <a:latin typeface="ＭＳ Ｐゴシック" panose="020B0600070205080204" pitchFamily="50" charset="-128"/>
              <a:ea typeface="ＭＳ Ｐゴシック" panose="020B0600070205080204" pitchFamily="50" charset="-128"/>
            </a:rPr>
            <a:t>公債費は、大規模な社会資本整備で活用した地方債の償還により今後も一定期間、増加が見込まれる。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65,659
64,662
94.92
31,204,365
30,023,201
1,116,082
16,313,648
16,943,155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86665</xdr:rowOff>
    </xdr:from>
    <xdr:to>
      <xdr:col>24</xdr:col>
      <xdr:colOff>63500</xdr:colOff>
      <xdr:row>33</xdr:row>
      <xdr:rowOff>98552</xdr:rowOff>
    </xdr:to>
    <xdr:cxnSp macro="">
      <xdr:nvCxnSpPr>
        <xdr:cNvPr id="59" name="直線コネクタ 58"/>
        <xdr:cNvCxnSpPr/>
      </xdr:nvCxnSpPr>
      <xdr:spPr>
        <a:xfrm flipV="1">
          <a:off x="3797300" y="574451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33</xdr:row>
      <xdr:rowOff>107696</xdr:rowOff>
    </xdr:to>
    <xdr:cxnSp macro="">
      <xdr:nvCxnSpPr>
        <xdr:cNvPr id="62" name="直線コネクタ 61"/>
        <xdr:cNvCxnSpPr/>
      </xdr:nvCxnSpPr>
      <xdr:spPr>
        <a:xfrm flipV="1">
          <a:off x="2908300" y="57564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75692</xdr:rowOff>
    </xdr:from>
    <xdr:to>
      <xdr:col>15</xdr:col>
      <xdr:colOff>50800</xdr:colOff>
      <xdr:row>33</xdr:row>
      <xdr:rowOff>107696</xdr:rowOff>
    </xdr:to>
    <xdr:cxnSp macro="">
      <xdr:nvCxnSpPr>
        <xdr:cNvPr id="65" name="直線コネクタ 64"/>
        <xdr:cNvCxnSpPr/>
      </xdr:nvCxnSpPr>
      <xdr:spPr>
        <a:xfrm>
          <a:off x="2019300" y="57335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34544</xdr:rowOff>
    </xdr:from>
    <xdr:to>
      <xdr:col>10</xdr:col>
      <xdr:colOff>114300</xdr:colOff>
      <xdr:row>33</xdr:row>
      <xdr:rowOff>75692</xdr:rowOff>
    </xdr:to>
    <xdr:cxnSp macro="">
      <xdr:nvCxnSpPr>
        <xdr:cNvPr id="68" name="直線コネクタ 67"/>
        <xdr:cNvCxnSpPr/>
      </xdr:nvCxnSpPr>
      <xdr:spPr>
        <a:xfrm>
          <a:off x="1130300" y="56923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35865</xdr:rowOff>
    </xdr:from>
    <xdr:to>
      <xdr:col>24</xdr:col>
      <xdr:colOff>114300</xdr:colOff>
      <xdr:row>33</xdr:row>
      <xdr:rowOff>137465</xdr:rowOff>
    </xdr:to>
    <xdr:sp macro="" textlink="">
      <xdr:nvSpPr>
        <xdr:cNvPr id="78" name="楕円 77"/>
        <xdr:cNvSpPr/>
      </xdr:nvSpPr>
      <xdr:spPr>
        <a:xfrm>
          <a:off x="45847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58742</xdr:rowOff>
    </xdr:from>
    <xdr:ext cx="469744" cy="259045"/>
    <xdr:sp macro="" textlink="">
      <xdr:nvSpPr>
        <xdr:cNvPr id="79" name="議会費該当値テキスト"/>
        <xdr:cNvSpPr txBox="1"/>
      </xdr:nvSpPr>
      <xdr:spPr>
        <a:xfrm>
          <a:off x="4686300" y="55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0" name="楕円 79"/>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1" name="テキスト ボックス 80"/>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56896</xdr:rowOff>
    </xdr:from>
    <xdr:to>
      <xdr:col>15</xdr:col>
      <xdr:colOff>101600</xdr:colOff>
      <xdr:row>33</xdr:row>
      <xdr:rowOff>158496</xdr:rowOff>
    </xdr:to>
    <xdr:sp macro="" textlink="">
      <xdr:nvSpPr>
        <xdr:cNvPr id="82" name="楕円 81"/>
        <xdr:cNvSpPr/>
      </xdr:nvSpPr>
      <xdr:spPr>
        <a:xfrm>
          <a:off x="2857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3573</xdr:rowOff>
    </xdr:from>
    <xdr:ext cx="469744" cy="259045"/>
    <xdr:sp macro="" textlink="">
      <xdr:nvSpPr>
        <xdr:cNvPr id="83" name="テキスト ボックス 82"/>
        <xdr:cNvSpPr txBox="1"/>
      </xdr:nvSpPr>
      <xdr:spPr>
        <a:xfrm>
          <a:off x="2673428"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24892</xdr:rowOff>
    </xdr:from>
    <xdr:to>
      <xdr:col>10</xdr:col>
      <xdr:colOff>165100</xdr:colOff>
      <xdr:row>33</xdr:row>
      <xdr:rowOff>126492</xdr:rowOff>
    </xdr:to>
    <xdr:sp macro="" textlink="">
      <xdr:nvSpPr>
        <xdr:cNvPr id="84" name="楕円 83"/>
        <xdr:cNvSpPr/>
      </xdr:nvSpPr>
      <xdr:spPr>
        <a:xfrm>
          <a:off x="1968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143019</xdr:rowOff>
    </xdr:from>
    <xdr:ext cx="469744" cy="259045"/>
    <xdr:sp macro="" textlink="">
      <xdr:nvSpPr>
        <xdr:cNvPr id="85" name="テキスト ボックス 84"/>
        <xdr:cNvSpPr txBox="1"/>
      </xdr:nvSpPr>
      <xdr:spPr>
        <a:xfrm>
          <a:off x="1784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36258</xdr:rowOff>
    </xdr:from>
    <xdr:to>
      <xdr:col>24</xdr:col>
      <xdr:colOff>63500</xdr:colOff>
      <xdr:row>55</xdr:row>
      <xdr:rowOff>130541</xdr:rowOff>
    </xdr:to>
    <xdr:cxnSp macro="">
      <xdr:nvCxnSpPr>
        <xdr:cNvPr id="116" name="直線コネクタ 115"/>
        <xdr:cNvCxnSpPr/>
      </xdr:nvCxnSpPr>
      <xdr:spPr>
        <a:xfrm flipV="1">
          <a:off x="3797300" y="9466008"/>
          <a:ext cx="838200" cy="9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162072</xdr:rowOff>
    </xdr:from>
    <xdr:to>
      <xdr:col>19</xdr:col>
      <xdr:colOff>177800</xdr:colOff>
      <xdr:row>55</xdr:row>
      <xdr:rowOff>130541</xdr:rowOff>
    </xdr:to>
    <xdr:cxnSp macro="">
      <xdr:nvCxnSpPr>
        <xdr:cNvPr id="119" name="直線コネクタ 118"/>
        <xdr:cNvCxnSpPr/>
      </xdr:nvCxnSpPr>
      <xdr:spPr>
        <a:xfrm>
          <a:off x="2908300" y="8906022"/>
          <a:ext cx="889000" cy="6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162072</xdr:rowOff>
    </xdr:from>
    <xdr:to>
      <xdr:col>15</xdr:col>
      <xdr:colOff>50800</xdr:colOff>
      <xdr:row>57</xdr:row>
      <xdr:rowOff>29370</xdr:rowOff>
    </xdr:to>
    <xdr:cxnSp macro="">
      <xdr:nvCxnSpPr>
        <xdr:cNvPr id="122" name="直線コネクタ 121"/>
        <xdr:cNvCxnSpPr/>
      </xdr:nvCxnSpPr>
      <xdr:spPr>
        <a:xfrm flipV="1">
          <a:off x="2019300" y="8906022"/>
          <a:ext cx="889000" cy="89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17902</xdr:rowOff>
    </xdr:from>
    <xdr:to>
      <xdr:col>10</xdr:col>
      <xdr:colOff>114300</xdr:colOff>
      <xdr:row>57</xdr:row>
      <xdr:rowOff>29370</xdr:rowOff>
    </xdr:to>
    <xdr:cxnSp macro="">
      <xdr:nvCxnSpPr>
        <xdr:cNvPr id="125" name="直線コネクタ 124"/>
        <xdr:cNvCxnSpPr/>
      </xdr:nvCxnSpPr>
      <xdr:spPr>
        <a:xfrm>
          <a:off x="1130300" y="979055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156908</xdr:rowOff>
    </xdr:from>
    <xdr:to>
      <xdr:col>24</xdr:col>
      <xdr:colOff>114300</xdr:colOff>
      <xdr:row>55</xdr:row>
      <xdr:rowOff>87058</xdr:rowOff>
    </xdr:to>
    <xdr:sp macro="" textlink="">
      <xdr:nvSpPr>
        <xdr:cNvPr id="135" name="楕円 134"/>
        <xdr:cNvSpPr/>
      </xdr:nvSpPr>
      <xdr:spPr>
        <a:xfrm>
          <a:off x="45847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8335</xdr:rowOff>
    </xdr:from>
    <xdr:ext cx="534377" cy="259045"/>
    <xdr:sp macro="" textlink="">
      <xdr:nvSpPr>
        <xdr:cNvPr id="136" name="総務費該当値テキスト"/>
        <xdr:cNvSpPr txBox="1"/>
      </xdr:nvSpPr>
      <xdr:spPr>
        <a:xfrm>
          <a:off x="4686300" y="92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79741</xdr:rowOff>
    </xdr:from>
    <xdr:to>
      <xdr:col>20</xdr:col>
      <xdr:colOff>38100</xdr:colOff>
      <xdr:row>56</xdr:row>
      <xdr:rowOff>9891</xdr:rowOff>
    </xdr:to>
    <xdr:sp macro="" textlink="">
      <xdr:nvSpPr>
        <xdr:cNvPr id="137" name="楕円 136"/>
        <xdr:cNvSpPr/>
      </xdr:nvSpPr>
      <xdr:spPr>
        <a:xfrm>
          <a:off x="3746500" y="95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26418</xdr:rowOff>
    </xdr:from>
    <xdr:ext cx="534377" cy="259045"/>
    <xdr:sp macro="" textlink="">
      <xdr:nvSpPr>
        <xdr:cNvPr id="138" name="テキスト ボックス 137"/>
        <xdr:cNvSpPr txBox="1"/>
      </xdr:nvSpPr>
      <xdr:spPr>
        <a:xfrm>
          <a:off x="3530111" y="92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111272</xdr:rowOff>
    </xdr:from>
    <xdr:to>
      <xdr:col>15</xdr:col>
      <xdr:colOff>101600</xdr:colOff>
      <xdr:row>52</xdr:row>
      <xdr:rowOff>41422</xdr:rowOff>
    </xdr:to>
    <xdr:sp macro="" textlink="">
      <xdr:nvSpPr>
        <xdr:cNvPr id="139" name="楕円 138"/>
        <xdr:cNvSpPr/>
      </xdr:nvSpPr>
      <xdr:spPr>
        <a:xfrm>
          <a:off x="2857500" y="88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32549</xdr:rowOff>
    </xdr:from>
    <xdr:ext cx="599010" cy="259045"/>
    <xdr:sp macro="" textlink="">
      <xdr:nvSpPr>
        <xdr:cNvPr id="140" name="テキスト ボックス 139"/>
        <xdr:cNvSpPr txBox="1"/>
      </xdr:nvSpPr>
      <xdr:spPr>
        <a:xfrm>
          <a:off x="2608795" y="894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150020</xdr:rowOff>
    </xdr:from>
    <xdr:to>
      <xdr:col>10</xdr:col>
      <xdr:colOff>165100</xdr:colOff>
      <xdr:row>57</xdr:row>
      <xdr:rowOff>80170</xdr:rowOff>
    </xdr:to>
    <xdr:sp macro="" textlink="">
      <xdr:nvSpPr>
        <xdr:cNvPr id="141" name="楕円 140"/>
        <xdr:cNvSpPr/>
      </xdr:nvSpPr>
      <xdr:spPr>
        <a:xfrm>
          <a:off x="1968500" y="97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71297</xdr:rowOff>
    </xdr:from>
    <xdr:ext cx="534377" cy="259045"/>
    <xdr:sp macro="" textlink="">
      <xdr:nvSpPr>
        <xdr:cNvPr id="142" name="テキスト ボックス 141"/>
        <xdr:cNvSpPr txBox="1"/>
      </xdr:nvSpPr>
      <xdr:spPr>
        <a:xfrm>
          <a:off x="1752111" y="98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138552</xdr:rowOff>
    </xdr:from>
    <xdr:to>
      <xdr:col>6</xdr:col>
      <xdr:colOff>38100</xdr:colOff>
      <xdr:row>57</xdr:row>
      <xdr:rowOff>68702</xdr:rowOff>
    </xdr:to>
    <xdr:sp macro="" textlink="">
      <xdr:nvSpPr>
        <xdr:cNvPr id="143" name="楕円 142"/>
        <xdr:cNvSpPr/>
      </xdr:nvSpPr>
      <xdr:spPr>
        <a:xfrm>
          <a:off x="1079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59829</xdr:rowOff>
    </xdr:from>
    <xdr:ext cx="534377" cy="259045"/>
    <xdr:sp macro="" textlink="">
      <xdr:nvSpPr>
        <xdr:cNvPr id="144" name="テキスト ボックス 143"/>
        <xdr:cNvSpPr txBox="1"/>
      </xdr:nvSpPr>
      <xdr:spPr>
        <a:xfrm>
          <a:off x="863111" y="9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41714</xdr:rowOff>
    </xdr:from>
    <xdr:to>
      <xdr:col>24</xdr:col>
      <xdr:colOff>63500</xdr:colOff>
      <xdr:row>76</xdr:row>
      <xdr:rowOff>114669</xdr:rowOff>
    </xdr:to>
    <xdr:cxnSp macro="">
      <xdr:nvCxnSpPr>
        <xdr:cNvPr id="174" name="直線コネクタ 173"/>
        <xdr:cNvCxnSpPr/>
      </xdr:nvCxnSpPr>
      <xdr:spPr>
        <a:xfrm>
          <a:off x="3797300" y="13071914"/>
          <a:ext cx="8382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41714</xdr:rowOff>
    </xdr:from>
    <xdr:to>
      <xdr:col>19</xdr:col>
      <xdr:colOff>177800</xdr:colOff>
      <xdr:row>77</xdr:row>
      <xdr:rowOff>91131</xdr:rowOff>
    </xdr:to>
    <xdr:cxnSp macro="">
      <xdr:nvCxnSpPr>
        <xdr:cNvPr id="177" name="直線コネクタ 176"/>
        <xdr:cNvCxnSpPr/>
      </xdr:nvCxnSpPr>
      <xdr:spPr>
        <a:xfrm flipV="1">
          <a:off x="2908300" y="13071914"/>
          <a:ext cx="889000" cy="2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91131</xdr:rowOff>
    </xdr:from>
    <xdr:to>
      <xdr:col>15</xdr:col>
      <xdr:colOff>50800</xdr:colOff>
      <xdr:row>77</xdr:row>
      <xdr:rowOff>97805</xdr:rowOff>
    </xdr:to>
    <xdr:cxnSp macro="">
      <xdr:nvCxnSpPr>
        <xdr:cNvPr id="180" name="直線コネクタ 179"/>
        <xdr:cNvCxnSpPr/>
      </xdr:nvCxnSpPr>
      <xdr:spPr>
        <a:xfrm flipV="1">
          <a:off x="2019300" y="13292781"/>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97805</xdr:rowOff>
    </xdr:from>
    <xdr:to>
      <xdr:col>10</xdr:col>
      <xdr:colOff>114300</xdr:colOff>
      <xdr:row>77</xdr:row>
      <xdr:rowOff>140286</xdr:rowOff>
    </xdr:to>
    <xdr:cxnSp macro="">
      <xdr:nvCxnSpPr>
        <xdr:cNvPr id="183" name="直線コネクタ 182"/>
        <xdr:cNvCxnSpPr/>
      </xdr:nvCxnSpPr>
      <xdr:spPr>
        <a:xfrm flipV="1">
          <a:off x="1130300" y="13299455"/>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63869</xdr:rowOff>
    </xdr:from>
    <xdr:to>
      <xdr:col>24</xdr:col>
      <xdr:colOff>114300</xdr:colOff>
      <xdr:row>76</xdr:row>
      <xdr:rowOff>165469</xdr:rowOff>
    </xdr:to>
    <xdr:sp macro="" textlink="">
      <xdr:nvSpPr>
        <xdr:cNvPr id="193" name="楕円 192"/>
        <xdr:cNvSpPr/>
      </xdr:nvSpPr>
      <xdr:spPr>
        <a:xfrm>
          <a:off x="45847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42296</xdr:rowOff>
    </xdr:from>
    <xdr:ext cx="599010" cy="259045"/>
    <xdr:sp macro="" textlink="">
      <xdr:nvSpPr>
        <xdr:cNvPr id="194" name="民生費該当値テキスト"/>
        <xdr:cNvSpPr txBox="1"/>
      </xdr:nvSpPr>
      <xdr:spPr>
        <a:xfrm>
          <a:off x="4686300" y="130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162364</xdr:rowOff>
    </xdr:from>
    <xdr:to>
      <xdr:col>20</xdr:col>
      <xdr:colOff>38100</xdr:colOff>
      <xdr:row>76</xdr:row>
      <xdr:rowOff>92514</xdr:rowOff>
    </xdr:to>
    <xdr:sp macro="" textlink="">
      <xdr:nvSpPr>
        <xdr:cNvPr id="195" name="楕円 194"/>
        <xdr:cNvSpPr/>
      </xdr:nvSpPr>
      <xdr:spPr>
        <a:xfrm>
          <a:off x="3746500" y="130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83641</xdr:rowOff>
    </xdr:from>
    <xdr:ext cx="599010" cy="259045"/>
    <xdr:sp macro="" textlink="">
      <xdr:nvSpPr>
        <xdr:cNvPr id="196" name="テキスト ボックス 195"/>
        <xdr:cNvSpPr txBox="1"/>
      </xdr:nvSpPr>
      <xdr:spPr>
        <a:xfrm>
          <a:off x="3497795" y="131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40331</xdr:rowOff>
    </xdr:from>
    <xdr:to>
      <xdr:col>15</xdr:col>
      <xdr:colOff>101600</xdr:colOff>
      <xdr:row>77</xdr:row>
      <xdr:rowOff>141931</xdr:rowOff>
    </xdr:to>
    <xdr:sp macro="" textlink="">
      <xdr:nvSpPr>
        <xdr:cNvPr id="197" name="楕円 196"/>
        <xdr:cNvSpPr/>
      </xdr:nvSpPr>
      <xdr:spPr>
        <a:xfrm>
          <a:off x="2857500" y="132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133058</xdr:rowOff>
    </xdr:from>
    <xdr:ext cx="599010" cy="259045"/>
    <xdr:sp macro="" textlink="">
      <xdr:nvSpPr>
        <xdr:cNvPr id="198" name="テキスト ボックス 197"/>
        <xdr:cNvSpPr txBox="1"/>
      </xdr:nvSpPr>
      <xdr:spPr>
        <a:xfrm>
          <a:off x="2608795" y="133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47005</xdr:rowOff>
    </xdr:from>
    <xdr:to>
      <xdr:col>10</xdr:col>
      <xdr:colOff>165100</xdr:colOff>
      <xdr:row>77</xdr:row>
      <xdr:rowOff>148605</xdr:rowOff>
    </xdr:to>
    <xdr:sp macro="" textlink="">
      <xdr:nvSpPr>
        <xdr:cNvPr id="199" name="楕円 198"/>
        <xdr:cNvSpPr/>
      </xdr:nvSpPr>
      <xdr:spPr>
        <a:xfrm>
          <a:off x="1968500" y="132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139732</xdr:rowOff>
    </xdr:from>
    <xdr:ext cx="599010" cy="259045"/>
    <xdr:sp macro="" textlink="">
      <xdr:nvSpPr>
        <xdr:cNvPr id="200" name="テキスト ボックス 199"/>
        <xdr:cNvSpPr txBox="1"/>
      </xdr:nvSpPr>
      <xdr:spPr>
        <a:xfrm>
          <a:off x="1719795" y="133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89486</xdr:rowOff>
    </xdr:from>
    <xdr:to>
      <xdr:col>6</xdr:col>
      <xdr:colOff>38100</xdr:colOff>
      <xdr:row>78</xdr:row>
      <xdr:rowOff>19636</xdr:rowOff>
    </xdr:to>
    <xdr:sp macro="" textlink="">
      <xdr:nvSpPr>
        <xdr:cNvPr id="201" name="楕円 200"/>
        <xdr:cNvSpPr/>
      </xdr:nvSpPr>
      <xdr:spPr>
        <a:xfrm>
          <a:off x="1079500" y="132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10763</xdr:rowOff>
    </xdr:from>
    <xdr:ext cx="599010" cy="259045"/>
    <xdr:sp macro="" textlink="">
      <xdr:nvSpPr>
        <xdr:cNvPr id="202" name="テキスト ボックス 201"/>
        <xdr:cNvSpPr txBox="1"/>
      </xdr:nvSpPr>
      <xdr:spPr>
        <a:xfrm>
          <a:off x="830795" y="1338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134595</xdr:rowOff>
    </xdr:from>
    <xdr:to>
      <xdr:col>24</xdr:col>
      <xdr:colOff>63500</xdr:colOff>
      <xdr:row>98</xdr:row>
      <xdr:rowOff>38278</xdr:rowOff>
    </xdr:to>
    <xdr:cxnSp macro="">
      <xdr:nvCxnSpPr>
        <xdr:cNvPr id="234" name="直線コネクタ 233"/>
        <xdr:cNvCxnSpPr/>
      </xdr:nvCxnSpPr>
      <xdr:spPr>
        <a:xfrm flipV="1">
          <a:off x="3797300" y="16765245"/>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38278</xdr:rowOff>
    </xdr:from>
    <xdr:to>
      <xdr:col>19</xdr:col>
      <xdr:colOff>177800</xdr:colOff>
      <xdr:row>98</xdr:row>
      <xdr:rowOff>83911</xdr:rowOff>
    </xdr:to>
    <xdr:cxnSp macro="">
      <xdr:nvCxnSpPr>
        <xdr:cNvPr id="237" name="直線コネクタ 236"/>
        <xdr:cNvCxnSpPr/>
      </xdr:nvCxnSpPr>
      <xdr:spPr>
        <a:xfrm flipV="1">
          <a:off x="2908300" y="16840378"/>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83911</xdr:rowOff>
    </xdr:from>
    <xdr:to>
      <xdr:col>15</xdr:col>
      <xdr:colOff>50800</xdr:colOff>
      <xdr:row>98</xdr:row>
      <xdr:rowOff>117199</xdr:rowOff>
    </xdr:to>
    <xdr:cxnSp macro="">
      <xdr:nvCxnSpPr>
        <xdr:cNvPr id="240" name="直線コネクタ 239"/>
        <xdr:cNvCxnSpPr/>
      </xdr:nvCxnSpPr>
      <xdr:spPr>
        <a:xfrm flipV="1">
          <a:off x="2019300" y="16886011"/>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117199</xdr:rowOff>
    </xdr:from>
    <xdr:to>
      <xdr:col>10</xdr:col>
      <xdr:colOff>114300</xdr:colOff>
      <xdr:row>98</xdr:row>
      <xdr:rowOff>167198</xdr:rowOff>
    </xdr:to>
    <xdr:cxnSp macro="">
      <xdr:nvCxnSpPr>
        <xdr:cNvPr id="243" name="直線コネクタ 242"/>
        <xdr:cNvCxnSpPr/>
      </xdr:nvCxnSpPr>
      <xdr:spPr>
        <a:xfrm flipV="1">
          <a:off x="1130300" y="16919299"/>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83795</xdr:rowOff>
    </xdr:from>
    <xdr:to>
      <xdr:col>24</xdr:col>
      <xdr:colOff>114300</xdr:colOff>
      <xdr:row>98</xdr:row>
      <xdr:rowOff>13945</xdr:rowOff>
    </xdr:to>
    <xdr:sp macro="" textlink="">
      <xdr:nvSpPr>
        <xdr:cNvPr id="253" name="楕円 252"/>
        <xdr:cNvSpPr/>
      </xdr:nvSpPr>
      <xdr:spPr>
        <a:xfrm>
          <a:off x="4584700" y="167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106672</xdr:rowOff>
    </xdr:from>
    <xdr:ext cx="534377" cy="259045"/>
    <xdr:sp macro="" textlink="">
      <xdr:nvSpPr>
        <xdr:cNvPr id="254" name="衛生費該当値テキスト"/>
        <xdr:cNvSpPr txBox="1"/>
      </xdr:nvSpPr>
      <xdr:spPr>
        <a:xfrm>
          <a:off x="4686300" y="165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158928</xdr:rowOff>
    </xdr:from>
    <xdr:to>
      <xdr:col>20</xdr:col>
      <xdr:colOff>38100</xdr:colOff>
      <xdr:row>98</xdr:row>
      <xdr:rowOff>89078</xdr:rowOff>
    </xdr:to>
    <xdr:sp macro="" textlink="">
      <xdr:nvSpPr>
        <xdr:cNvPr id="255" name="楕円 254"/>
        <xdr:cNvSpPr/>
      </xdr:nvSpPr>
      <xdr:spPr>
        <a:xfrm>
          <a:off x="3746500" y="1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105605</xdr:rowOff>
    </xdr:from>
    <xdr:ext cx="534377" cy="259045"/>
    <xdr:sp macro="" textlink="">
      <xdr:nvSpPr>
        <xdr:cNvPr id="256" name="テキスト ボックス 255"/>
        <xdr:cNvSpPr txBox="1"/>
      </xdr:nvSpPr>
      <xdr:spPr>
        <a:xfrm>
          <a:off x="3530111" y="165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33111</xdr:rowOff>
    </xdr:from>
    <xdr:to>
      <xdr:col>15</xdr:col>
      <xdr:colOff>101600</xdr:colOff>
      <xdr:row>98</xdr:row>
      <xdr:rowOff>134711</xdr:rowOff>
    </xdr:to>
    <xdr:sp macro="" textlink="">
      <xdr:nvSpPr>
        <xdr:cNvPr id="257" name="楕円 256"/>
        <xdr:cNvSpPr/>
      </xdr:nvSpPr>
      <xdr:spPr>
        <a:xfrm>
          <a:off x="2857500" y="16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151238</xdr:rowOff>
    </xdr:from>
    <xdr:ext cx="534377" cy="259045"/>
    <xdr:sp macro="" textlink="">
      <xdr:nvSpPr>
        <xdr:cNvPr id="258" name="テキスト ボックス 257"/>
        <xdr:cNvSpPr txBox="1"/>
      </xdr:nvSpPr>
      <xdr:spPr>
        <a:xfrm>
          <a:off x="2641111" y="166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66399</xdr:rowOff>
    </xdr:from>
    <xdr:to>
      <xdr:col>10</xdr:col>
      <xdr:colOff>165100</xdr:colOff>
      <xdr:row>98</xdr:row>
      <xdr:rowOff>167999</xdr:rowOff>
    </xdr:to>
    <xdr:sp macro="" textlink="">
      <xdr:nvSpPr>
        <xdr:cNvPr id="259" name="楕円 258"/>
        <xdr:cNvSpPr/>
      </xdr:nvSpPr>
      <xdr:spPr>
        <a:xfrm>
          <a:off x="1968500" y="168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13076</xdr:rowOff>
    </xdr:from>
    <xdr:ext cx="534377" cy="259045"/>
    <xdr:sp macro="" textlink="">
      <xdr:nvSpPr>
        <xdr:cNvPr id="260" name="テキスト ボックス 259"/>
        <xdr:cNvSpPr txBox="1"/>
      </xdr:nvSpPr>
      <xdr:spPr>
        <a:xfrm>
          <a:off x="1752111" y="166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116398</xdr:rowOff>
    </xdr:from>
    <xdr:to>
      <xdr:col>6</xdr:col>
      <xdr:colOff>38100</xdr:colOff>
      <xdr:row>99</xdr:row>
      <xdr:rowOff>46548</xdr:rowOff>
    </xdr:to>
    <xdr:sp macro="" textlink="">
      <xdr:nvSpPr>
        <xdr:cNvPr id="261" name="楕円 260"/>
        <xdr:cNvSpPr/>
      </xdr:nvSpPr>
      <xdr:spPr>
        <a:xfrm>
          <a:off x="1079500" y="169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63075</xdr:rowOff>
    </xdr:from>
    <xdr:ext cx="534377" cy="259045"/>
    <xdr:sp macro="" textlink="">
      <xdr:nvSpPr>
        <xdr:cNvPr id="262" name="テキスト ボックス 261"/>
        <xdr:cNvSpPr txBox="1"/>
      </xdr:nvSpPr>
      <xdr:spPr>
        <a:xfrm>
          <a:off x="863111" y="166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35306</xdr:rowOff>
    </xdr:from>
    <xdr:to>
      <xdr:col>55</xdr:col>
      <xdr:colOff>0</xdr:colOff>
      <xdr:row>39</xdr:row>
      <xdr:rowOff>38354</xdr:rowOff>
    </xdr:to>
    <xdr:cxnSp macro="">
      <xdr:nvCxnSpPr>
        <xdr:cNvPr id="291" name="直線コネクタ 290"/>
        <xdr:cNvCxnSpPr/>
      </xdr:nvCxnSpPr>
      <xdr:spPr>
        <a:xfrm flipV="1">
          <a:off x="9639300" y="67218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37973</xdr:rowOff>
    </xdr:from>
    <xdr:to>
      <xdr:col>50</xdr:col>
      <xdr:colOff>114300</xdr:colOff>
      <xdr:row>39</xdr:row>
      <xdr:rowOff>38354</xdr:rowOff>
    </xdr:to>
    <xdr:cxnSp macro="">
      <xdr:nvCxnSpPr>
        <xdr:cNvPr id="294" name="直線コネクタ 293"/>
        <xdr:cNvCxnSpPr/>
      </xdr:nvCxnSpPr>
      <xdr:spPr>
        <a:xfrm>
          <a:off x="8750300" y="67245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25781</xdr:rowOff>
    </xdr:from>
    <xdr:to>
      <xdr:col>45</xdr:col>
      <xdr:colOff>177800</xdr:colOff>
      <xdr:row>39</xdr:row>
      <xdr:rowOff>37973</xdr:rowOff>
    </xdr:to>
    <xdr:cxnSp macro="">
      <xdr:nvCxnSpPr>
        <xdr:cNvPr id="297" name="直線コネクタ 296"/>
        <xdr:cNvCxnSpPr/>
      </xdr:nvCxnSpPr>
      <xdr:spPr>
        <a:xfrm>
          <a:off x="7861300" y="671233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25781</xdr:rowOff>
    </xdr:to>
    <xdr:cxnSp macro="">
      <xdr:nvCxnSpPr>
        <xdr:cNvPr id="300" name="直線コネクタ 299"/>
        <xdr:cNvCxnSpPr/>
      </xdr:nvCxnSpPr>
      <xdr:spPr>
        <a:xfrm>
          <a:off x="6972300" y="67073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10" name="楕円 309"/>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70883</xdr:rowOff>
    </xdr:from>
    <xdr:ext cx="313932" cy="259045"/>
    <xdr:sp macro="" textlink="">
      <xdr:nvSpPr>
        <xdr:cNvPr id="311" name="労働費該当値テキスト"/>
        <xdr:cNvSpPr txBox="1"/>
      </xdr:nvSpPr>
      <xdr:spPr>
        <a:xfrm>
          <a:off x="10528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2" name="楕円 311"/>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3" name="テキスト ボックス 312"/>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158623</xdr:rowOff>
    </xdr:from>
    <xdr:to>
      <xdr:col>46</xdr:col>
      <xdr:colOff>38100</xdr:colOff>
      <xdr:row>39</xdr:row>
      <xdr:rowOff>88773</xdr:rowOff>
    </xdr:to>
    <xdr:sp macro="" textlink="">
      <xdr:nvSpPr>
        <xdr:cNvPr id="314" name="楕円 313"/>
        <xdr:cNvSpPr/>
      </xdr:nvSpPr>
      <xdr:spPr>
        <a:xfrm>
          <a:off x="8699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79900</xdr:rowOff>
    </xdr:from>
    <xdr:ext cx="313932" cy="259045"/>
    <xdr:sp macro="" textlink="">
      <xdr:nvSpPr>
        <xdr:cNvPr id="315" name="テキスト ボックス 314"/>
        <xdr:cNvSpPr txBox="1"/>
      </xdr:nvSpPr>
      <xdr:spPr>
        <a:xfrm>
          <a:off x="8593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146431</xdr:rowOff>
    </xdr:from>
    <xdr:to>
      <xdr:col>41</xdr:col>
      <xdr:colOff>101600</xdr:colOff>
      <xdr:row>39</xdr:row>
      <xdr:rowOff>76581</xdr:rowOff>
    </xdr:to>
    <xdr:sp macro="" textlink="">
      <xdr:nvSpPr>
        <xdr:cNvPr id="316" name="楕円 315"/>
        <xdr:cNvSpPr/>
      </xdr:nvSpPr>
      <xdr:spPr>
        <a:xfrm>
          <a:off x="7810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67708</xdr:rowOff>
    </xdr:from>
    <xdr:ext cx="313932" cy="259045"/>
    <xdr:sp macro="" textlink="">
      <xdr:nvSpPr>
        <xdr:cNvPr id="317" name="テキスト ボックス 316"/>
        <xdr:cNvSpPr txBox="1"/>
      </xdr:nvSpPr>
      <xdr:spPr>
        <a:xfrm>
          <a:off x="7704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141478</xdr:rowOff>
    </xdr:from>
    <xdr:to>
      <xdr:col>36</xdr:col>
      <xdr:colOff>165100</xdr:colOff>
      <xdr:row>39</xdr:row>
      <xdr:rowOff>71628</xdr:rowOff>
    </xdr:to>
    <xdr:sp macro="" textlink="">
      <xdr:nvSpPr>
        <xdr:cNvPr id="318" name="楕円 317"/>
        <xdr:cNvSpPr/>
      </xdr:nvSpPr>
      <xdr:spPr>
        <a:xfrm>
          <a:off x="6921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62755</xdr:rowOff>
    </xdr:from>
    <xdr:ext cx="313932" cy="259045"/>
    <xdr:sp macro="" textlink="">
      <xdr:nvSpPr>
        <xdr:cNvPr id="319" name="テキスト ボックス 318"/>
        <xdr:cNvSpPr txBox="1"/>
      </xdr:nvSpPr>
      <xdr:spPr>
        <a:xfrm>
          <a:off x="6815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xdr:rowOff>
    </xdr:from>
    <xdr:to>
      <xdr:col>55</xdr:col>
      <xdr:colOff>0</xdr:colOff>
      <xdr:row>58</xdr:row>
      <xdr:rowOff>44621</xdr:rowOff>
    </xdr:to>
    <xdr:cxnSp macro="">
      <xdr:nvCxnSpPr>
        <xdr:cNvPr id="348" name="直線コネクタ 347"/>
        <xdr:cNvCxnSpPr/>
      </xdr:nvCxnSpPr>
      <xdr:spPr>
        <a:xfrm>
          <a:off x="9639300" y="9773227"/>
          <a:ext cx="838200" cy="2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577</xdr:rowOff>
    </xdr:from>
    <xdr:to>
      <xdr:col>50</xdr:col>
      <xdr:colOff>114300</xdr:colOff>
      <xdr:row>57</xdr:row>
      <xdr:rowOff>53366</xdr:rowOff>
    </xdr:to>
    <xdr:cxnSp macro="">
      <xdr:nvCxnSpPr>
        <xdr:cNvPr id="351" name="直線コネクタ 350"/>
        <xdr:cNvCxnSpPr/>
      </xdr:nvCxnSpPr>
      <xdr:spPr>
        <a:xfrm flipV="1">
          <a:off x="8750300" y="9773227"/>
          <a:ext cx="889000" cy="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53366</xdr:rowOff>
    </xdr:from>
    <xdr:to>
      <xdr:col>45</xdr:col>
      <xdr:colOff>177800</xdr:colOff>
      <xdr:row>58</xdr:row>
      <xdr:rowOff>34849</xdr:rowOff>
    </xdr:to>
    <xdr:cxnSp macro="">
      <xdr:nvCxnSpPr>
        <xdr:cNvPr id="354" name="直線コネクタ 353"/>
        <xdr:cNvCxnSpPr/>
      </xdr:nvCxnSpPr>
      <xdr:spPr>
        <a:xfrm flipV="1">
          <a:off x="7861300" y="9826016"/>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15588</xdr:rowOff>
    </xdr:from>
    <xdr:ext cx="534377" cy="259045"/>
    <xdr:sp macro="" textlink="">
      <xdr:nvSpPr>
        <xdr:cNvPr id="356" name="テキスト ボックス 355"/>
        <xdr:cNvSpPr txBox="1"/>
      </xdr:nvSpPr>
      <xdr:spPr>
        <a:xfrm>
          <a:off x="8483111" y="99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20942</xdr:rowOff>
    </xdr:from>
    <xdr:to>
      <xdr:col>41</xdr:col>
      <xdr:colOff>50800</xdr:colOff>
      <xdr:row>58</xdr:row>
      <xdr:rowOff>34849</xdr:rowOff>
    </xdr:to>
    <xdr:cxnSp macro="">
      <xdr:nvCxnSpPr>
        <xdr:cNvPr id="357" name="直線コネクタ 356"/>
        <xdr:cNvCxnSpPr/>
      </xdr:nvCxnSpPr>
      <xdr:spPr>
        <a:xfrm>
          <a:off x="6972300" y="9965042"/>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165271</xdr:rowOff>
    </xdr:from>
    <xdr:to>
      <xdr:col>55</xdr:col>
      <xdr:colOff>50800</xdr:colOff>
      <xdr:row>58</xdr:row>
      <xdr:rowOff>95421</xdr:rowOff>
    </xdr:to>
    <xdr:sp macro="" textlink="">
      <xdr:nvSpPr>
        <xdr:cNvPr id="367" name="楕円 366"/>
        <xdr:cNvSpPr/>
      </xdr:nvSpPr>
      <xdr:spPr>
        <a:xfrm>
          <a:off x="10426700" y="99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16698</xdr:rowOff>
    </xdr:from>
    <xdr:ext cx="469744" cy="259045"/>
    <xdr:sp macro="" textlink="">
      <xdr:nvSpPr>
        <xdr:cNvPr id="368" name="農林水産業費該当値テキスト"/>
        <xdr:cNvSpPr txBox="1"/>
      </xdr:nvSpPr>
      <xdr:spPr>
        <a:xfrm>
          <a:off x="10528300" y="97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121227</xdr:rowOff>
    </xdr:from>
    <xdr:to>
      <xdr:col>50</xdr:col>
      <xdr:colOff>165100</xdr:colOff>
      <xdr:row>57</xdr:row>
      <xdr:rowOff>51377</xdr:rowOff>
    </xdr:to>
    <xdr:sp macro="" textlink="">
      <xdr:nvSpPr>
        <xdr:cNvPr id="369" name="楕円 368"/>
        <xdr:cNvSpPr/>
      </xdr:nvSpPr>
      <xdr:spPr>
        <a:xfrm>
          <a:off x="9588500" y="97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67904</xdr:rowOff>
    </xdr:from>
    <xdr:ext cx="534377" cy="259045"/>
    <xdr:sp macro="" textlink="">
      <xdr:nvSpPr>
        <xdr:cNvPr id="370" name="テキスト ボックス 369"/>
        <xdr:cNvSpPr txBox="1"/>
      </xdr:nvSpPr>
      <xdr:spPr>
        <a:xfrm>
          <a:off x="9372111" y="94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2566</xdr:rowOff>
    </xdr:from>
    <xdr:to>
      <xdr:col>46</xdr:col>
      <xdr:colOff>38100</xdr:colOff>
      <xdr:row>57</xdr:row>
      <xdr:rowOff>104166</xdr:rowOff>
    </xdr:to>
    <xdr:sp macro="" textlink="">
      <xdr:nvSpPr>
        <xdr:cNvPr id="371" name="楕円 370"/>
        <xdr:cNvSpPr/>
      </xdr:nvSpPr>
      <xdr:spPr>
        <a:xfrm>
          <a:off x="86995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120693</xdr:rowOff>
    </xdr:from>
    <xdr:ext cx="534377" cy="259045"/>
    <xdr:sp macro="" textlink="">
      <xdr:nvSpPr>
        <xdr:cNvPr id="372" name="テキスト ボックス 371"/>
        <xdr:cNvSpPr txBox="1"/>
      </xdr:nvSpPr>
      <xdr:spPr>
        <a:xfrm>
          <a:off x="8483111" y="95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155499</xdr:rowOff>
    </xdr:from>
    <xdr:to>
      <xdr:col>41</xdr:col>
      <xdr:colOff>101600</xdr:colOff>
      <xdr:row>58</xdr:row>
      <xdr:rowOff>85649</xdr:rowOff>
    </xdr:to>
    <xdr:sp macro="" textlink="">
      <xdr:nvSpPr>
        <xdr:cNvPr id="373" name="楕円 372"/>
        <xdr:cNvSpPr/>
      </xdr:nvSpPr>
      <xdr:spPr>
        <a:xfrm>
          <a:off x="7810500" y="99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76776</xdr:rowOff>
    </xdr:from>
    <xdr:ext cx="469744" cy="259045"/>
    <xdr:sp macro="" textlink="">
      <xdr:nvSpPr>
        <xdr:cNvPr id="374" name="テキスト ボックス 373"/>
        <xdr:cNvSpPr txBox="1"/>
      </xdr:nvSpPr>
      <xdr:spPr>
        <a:xfrm>
          <a:off x="7626428" y="100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141592</xdr:rowOff>
    </xdr:from>
    <xdr:to>
      <xdr:col>36</xdr:col>
      <xdr:colOff>165100</xdr:colOff>
      <xdr:row>58</xdr:row>
      <xdr:rowOff>71742</xdr:rowOff>
    </xdr:to>
    <xdr:sp macro="" textlink="">
      <xdr:nvSpPr>
        <xdr:cNvPr id="375" name="楕円 374"/>
        <xdr:cNvSpPr/>
      </xdr:nvSpPr>
      <xdr:spPr>
        <a:xfrm>
          <a:off x="6921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62869</xdr:rowOff>
    </xdr:from>
    <xdr:ext cx="534377" cy="259045"/>
    <xdr:sp macro="" textlink="">
      <xdr:nvSpPr>
        <xdr:cNvPr id="376" name="テキスト ボックス 375"/>
        <xdr:cNvSpPr txBox="1"/>
      </xdr:nvSpPr>
      <xdr:spPr>
        <a:xfrm>
          <a:off x="6705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29896</xdr:rowOff>
    </xdr:from>
    <xdr:to>
      <xdr:col>55</xdr:col>
      <xdr:colOff>0</xdr:colOff>
      <xdr:row>77</xdr:row>
      <xdr:rowOff>51499</xdr:rowOff>
    </xdr:to>
    <xdr:cxnSp macro="">
      <xdr:nvCxnSpPr>
        <xdr:cNvPr id="405" name="直線コネクタ 404"/>
        <xdr:cNvCxnSpPr/>
      </xdr:nvCxnSpPr>
      <xdr:spPr>
        <a:xfrm flipV="1">
          <a:off x="9639300" y="13231546"/>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51499</xdr:rowOff>
    </xdr:from>
    <xdr:to>
      <xdr:col>50</xdr:col>
      <xdr:colOff>114300</xdr:colOff>
      <xdr:row>77</xdr:row>
      <xdr:rowOff>58165</xdr:rowOff>
    </xdr:to>
    <xdr:cxnSp macro="">
      <xdr:nvCxnSpPr>
        <xdr:cNvPr id="408" name="直線コネクタ 407"/>
        <xdr:cNvCxnSpPr/>
      </xdr:nvCxnSpPr>
      <xdr:spPr>
        <a:xfrm flipV="1">
          <a:off x="8750300" y="13253149"/>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58165</xdr:rowOff>
    </xdr:from>
    <xdr:to>
      <xdr:col>45</xdr:col>
      <xdr:colOff>177800</xdr:colOff>
      <xdr:row>77</xdr:row>
      <xdr:rowOff>107544</xdr:rowOff>
    </xdr:to>
    <xdr:cxnSp macro="">
      <xdr:nvCxnSpPr>
        <xdr:cNvPr id="411" name="直線コネクタ 410"/>
        <xdr:cNvCxnSpPr/>
      </xdr:nvCxnSpPr>
      <xdr:spPr>
        <a:xfrm flipV="1">
          <a:off x="7861300" y="13259815"/>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63539</xdr:rowOff>
    </xdr:from>
    <xdr:to>
      <xdr:col>41</xdr:col>
      <xdr:colOff>50800</xdr:colOff>
      <xdr:row>77</xdr:row>
      <xdr:rowOff>107544</xdr:rowOff>
    </xdr:to>
    <xdr:cxnSp macro="">
      <xdr:nvCxnSpPr>
        <xdr:cNvPr id="414" name="直線コネクタ 413"/>
        <xdr:cNvCxnSpPr/>
      </xdr:nvCxnSpPr>
      <xdr:spPr>
        <a:xfrm>
          <a:off x="6972300" y="1326518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150546</xdr:rowOff>
    </xdr:from>
    <xdr:to>
      <xdr:col>55</xdr:col>
      <xdr:colOff>50800</xdr:colOff>
      <xdr:row>77</xdr:row>
      <xdr:rowOff>80696</xdr:rowOff>
    </xdr:to>
    <xdr:sp macro="" textlink="">
      <xdr:nvSpPr>
        <xdr:cNvPr id="424" name="楕円 423"/>
        <xdr:cNvSpPr/>
      </xdr:nvSpPr>
      <xdr:spPr>
        <a:xfrm>
          <a:off x="10426700" y="131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128973</xdr:rowOff>
    </xdr:from>
    <xdr:ext cx="469744" cy="259045"/>
    <xdr:sp macro="" textlink="">
      <xdr:nvSpPr>
        <xdr:cNvPr id="425" name="商工費該当値テキスト"/>
        <xdr:cNvSpPr txBox="1"/>
      </xdr:nvSpPr>
      <xdr:spPr>
        <a:xfrm>
          <a:off x="10528300" y="131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699</xdr:rowOff>
    </xdr:from>
    <xdr:to>
      <xdr:col>50</xdr:col>
      <xdr:colOff>165100</xdr:colOff>
      <xdr:row>77</xdr:row>
      <xdr:rowOff>102299</xdr:rowOff>
    </xdr:to>
    <xdr:sp macro="" textlink="">
      <xdr:nvSpPr>
        <xdr:cNvPr id="426" name="楕円 425"/>
        <xdr:cNvSpPr/>
      </xdr:nvSpPr>
      <xdr:spPr>
        <a:xfrm>
          <a:off x="9588500" y="132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93426</xdr:rowOff>
    </xdr:from>
    <xdr:ext cx="469744" cy="259045"/>
    <xdr:sp macro="" textlink="">
      <xdr:nvSpPr>
        <xdr:cNvPr id="427" name="テキスト ボックス 426"/>
        <xdr:cNvSpPr txBox="1"/>
      </xdr:nvSpPr>
      <xdr:spPr>
        <a:xfrm>
          <a:off x="9404428" y="1329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7365</xdr:rowOff>
    </xdr:from>
    <xdr:to>
      <xdr:col>46</xdr:col>
      <xdr:colOff>38100</xdr:colOff>
      <xdr:row>77</xdr:row>
      <xdr:rowOff>108965</xdr:rowOff>
    </xdr:to>
    <xdr:sp macro="" textlink="">
      <xdr:nvSpPr>
        <xdr:cNvPr id="428" name="楕円 427"/>
        <xdr:cNvSpPr/>
      </xdr:nvSpPr>
      <xdr:spPr>
        <a:xfrm>
          <a:off x="8699500" y="132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100092</xdr:rowOff>
    </xdr:from>
    <xdr:ext cx="469744" cy="259045"/>
    <xdr:sp macro="" textlink="">
      <xdr:nvSpPr>
        <xdr:cNvPr id="429" name="テキスト ボックス 428"/>
        <xdr:cNvSpPr txBox="1"/>
      </xdr:nvSpPr>
      <xdr:spPr>
        <a:xfrm>
          <a:off x="8515428" y="133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56744</xdr:rowOff>
    </xdr:from>
    <xdr:to>
      <xdr:col>41</xdr:col>
      <xdr:colOff>101600</xdr:colOff>
      <xdr:row>77</xdr:row>
      <xdr:rowOff>158344</xdr:rowOff>
    </xdr:to>
    <xdr:sp macro="" textlink="">
      <xdr:nvSpPr>
        <xdr:cNvPr id="430" name="楕円 429"/>
        <xdr:cNvSpPr/>
      </xdr:nvSpPr>
      <xdr:spPr>
        <a:xfrm>
          <a:off x="7810500" y="132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149471</xdr:rowOff>
    </xdr:from>
    <xdr:ext cx="469744" cy="259045"/>
    <xdr:sp macro="" textlink="">
      <xdr:nvSpPr>
        <xdr:cNvPr id="431" name="テキスト ボックス 430"/>
        <xdr:cNvSpPr txBox="1"/>
      </xdr:nvSpPr>
      <xdr:spPr>
        <a:xfrm>
          <a:off x="7626428" y="1335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12739</xdr:rowOff>
    </xdr:from>
    <xdr:to>
      <xdr:col>36</xdr:col>
      <xdr:colOff>165100</xdr:colOff>
      <xdr:row>77</xdr:row>
      <xdr:rowOff>114339</xdr:rowOff>
    </xdr:to>
    <xdr:sp macro="" textlink="">
      <xdr:nvSpPr>
        <xdr:cNvPr id="432" name="楕円 431"/>
        <xdr:cNvSpPr/>
      </xdr:nvSpPr>
      <xdr:spPr>
        <a:xfrm>
          <a:off x="6921500" y="132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105466</xdr:rowOff>
    </xdr:from>
    <xdr:ext cx="469744" cy="259045"/>
    <xdr:sp macro="" textlink="">
      <xdr:nvSpPr>
        <xdr:cNvPr id="433" name="テキスト ボックス 432"/>
        <xdr:cNvSpPr txBox="1"/>
      </xdr:nvSpPr>
      <xdr:spPr>
        <a:xfrm>
          <a:off x="6737428" y="133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35311</xdr:rowOff>
    </xdr:from>
    <xdr:to>
      <xdr:col>55</xdr:col>
      <xdr:colOff>0</xdr:colOff>
      <xdr:row>98</xdr:row>
      <xdr:rowOff>50023</xdr:rowOff>
    </xdr:to>
    <xdr:cxnSp macro="">
      <xdr:nvCxnSpPr>
        <xdr:cNvPr id="465" name="直線コネクタ 464"/>
        <xdr:cNvCxnSpPr/>
      </xdr:nvCxnSpPr>
      <xdr:spPr>
        <a:xfrm>
          <a:off x="9639300" y="16837411"/>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94421</xdr:rowOff>
    </xdr:from>
    <xdr:to>
      <xdr:col>50</xdr:col>
      <xdr:colOff>114300</xdr:colOff>
      <xdr:row>98</xdr:row>
      <xdr:rowOff>35311</xdr:rowOff>
    </xdr:to>
    <xdr:cxnSp macro="">
      <xdr:nvCxnSpPr>
        <xdr:cNvPr id="468" name="直線コネクタ 467"/>
        <xdr:cNvCxnSpPr/>
      </xdr:nvCxnSpPr>
      <xdr:spPr>
        <a:xfrm>
          <a:off x="8750300" y="16725071"/>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94421</xdr:rowOff>
    </xdr:from>
    <xdr:to>
      <xdr:col>45</xdr:col>
      <xdr:colOff>177800</xdr:colOff>
      <xdr:row>98</xdr:row>
      <xdr:rowOff>45141</xdr:rowOff>
    </xdr:to>
    <xdr:cxnSp macro="">
      <xdr:nvCxnSpPr>
        <xdr:cNvPr id="471" name="直線コネクタ 470"/>
        <xdr:cNvCxnSpPr/>
      </xdr:nvCxnSpPr>
      <xdr:spPr>
        <a:xfrm flipV="1">
          <a:off x="7861300" y="16725071"/>
          <a:ext cx="889000" cy="12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45141</xdr:rowOff>
    </xdr:from>
    <xdr:to>
      <xdr:col>41</xdr:col>
      <xdr:colOff>50800</xdr:colOff>
      <xdr:row>98</xdr:row>
      <xdr:rowOff>73259</xdr:rowOff>
    </xdr:to>
    <xdr:cxnSp macro="">
      <xdr:nvCxnSpPr>
        <xdr:cNvPr id="474" name="直線コネクタ 473"/>
        <xdr:cNvCxnSpPr/>
      </xdr:nvCxnSpPr>
      <xdr:spPr>
        <a:xfrm flipV="1">
          <a:off x="6972300" y="1684724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170673</xdr:rowOff>
    </xdr:from>
    <xdr:to>
      <xdr:col>55</xdr:col>
      <xdr:colOff>50800</xdr:colOff>
      <xdr:row>98</xdr:row>
      <xdr:rowOff>100823</xdr:rowOff>
    </xdr:to>
    <xdr:sp macro="" textlink="">
      <xdr:nvSpPr>
        <xdr:cNvPr id="484" name="楕円 483"/>
        <xdr:cNvSpPr/>
      </xdr:nvSpPr>
      <xdr:spPr>
        <a:xfrm>
          <a:off x="104267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149100</xdr:rowOff>
    </xdr:from>
    <xdr:ext cx="534377" cy="259045"/>
    <xdr:sp macro="" textlink="">
      <xdr:nvSpPr>
        <xdr:cNvPr id="485" name="土木費該当値テキスト"/>
        <xdr:cNvSpPr txBox="1"/>
      </xdr:nvSpPr>
      <xdr:spPr>
        <a:xfrm>
          <a:off x="10528300" y="16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155961</xdr:rowOff>
    </xdr:from>
    <xdr:to>
      <xdr:col>50</xdr:col>
      <xdr:colOff>165100</xdr:colOff>
      <xdr:row>98</xdr:row>
      <xdr:rowOff>86111</xdr:rowOff>
    </xdr:to>
    <xdr:sp macro="" textlink="">
      <xdr:nvSpPr>
        <xdr:cNvPr id="486" name="楕円 485"/>
        <xdr:cNvSpPr/>
      </xdr:nvSpPr>
      <xdr:spPr>
        <a:xfrm>
          <a:off x="9588500" y="16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77238</xdr:rowOff>
    </xdr:from>
    <xdr:ext cx="534377" cy="259045"/>
    <xdr:sp macro="" textlink="">
      <xdr:nvSpPr>
        <xdr:cNvPr id="487" name="テキスト ボックス 486"/>
        <xdr:cNvSpPr txBox="1"/>
      </xdr:nvSpPr>
      <xdr:spPr>
        <a:xfrm>
          <a:off x="9372111" y="168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43621</xdr:rowOff>
    </xdr:from>
    <xdr:to>
      <xdr:col>46</xdr:col>
      <xdr:colOff>38100</xdr:colOff>
      <xdr:row>97</xdr:row>
      <xdr:rowOff>145221</xdr:rowOff>
    </xdr:to>
    <xdr:sp macro="" textlink="">
      <xdr:nvSpPr>
        <xdr:cNvPr id="488" name="楕円 487"/>
        <xdr:cNvSpPr/>
      </xdr:nvSpPr>
      <xdr:spPr>
        <a:xfrm>
          <a:off x="8699500" y="166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136348</xdr:rowOff>
    </xdr:from>
    <xdr:ext cx="534377" cy="259045"/>
    <xdr:sp macro="" textlink="">
      <xdr:nvSpPr>
        <xdr:cNvPr id="489" name="テキスト ボックス 488"/>
        <xdr:cNvSpPr txBox="1"/>
      </xdr:nvSpPr>
      <xdr:spPr>
        <a:xfrm>
          <a:off x="8483111" y="167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165791</xdr:rowOff>
    </xdr:from>
    <xdr:to>
      <xdr:col>41</xdr:col>
      <xdr:colOff>101600</xdr:colOff>
      <xdr:row>98</xdr:row>
      <xdr:rowOff>95941</xdr:rowOff>
    </xdr:to>
    <xdr:sp macro="" textlink="">
      <xdr:nvSpPr>
        <xdr:cNvPr id="490" name="楕円 489"/>
        <xdr:cNvSpPr/>
      </xdr:nvSpPr>
      <xdr:spPr>
        <a:xfrm>
          <a:off x="7810500" y="167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87068</xdr:rowOff>
    </xdr:from>
    <xdr:ext cx="534377" cy="259045"/>
    <xdr:sp macro="" textlink="">
      <xdr:nvSpPr>
        <xdr:cNvPr id="491" name="テキスト ボックス 490"/>
        <xdr:cNvSpPr txBox="1"/>
      </xdr:nvSpPr>
      <xdr:spPr>
        <a:xfrm>
          <a:off x="7594111" y="168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22459</xdr:rowOff>
    </xdr:from>
    <xdr:to>
      <xdr:col>36</xdr:col>
      <xdr:colOff>165100</xdr:colOff>
      <xdr:row>98</xdr:row>
      <xdr:rowOff>124059</xdr:rowOff>
    </xdr:to>
    <xdr:sp macro="" textlink="">
      <xdr:nvSpPr>
        <xdr:cNvPr id="492" name="楕円 491"/>
        <xdr:cNvSpPr/>
      </xdr:nvSpPr>
      <xdr:spPr>
        <a:xfrm>
          <a:off x="6921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115186</xdr:rowOff>
    </xdr:from>
    <xdr:ext cx="534377" cy="259045"/>
    <xdr:sp macro="" textlink="">
      <xdr:nvSpPr>
        <xdr:cNvPr id="493" name="テキスト ボックス 492"/>
        <xdr:cNvSpPr txBox="1"/>
      </xdr:nvSpPr>
      <xdr:spPr>
        <a:xfrm>
          <a:off x="6705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42499</xdr:rowOff>
    </xdr:from>
    <xdr:to>
      <xdr:col>85</xdr:col>
      <xdr:colOff>127000</xdr:colOff>
      <xdr:row>36</xdr:row>
      <xdr:rowOff>106599</xdr:rowOff>
    </xdr:to>
    <xdr:cxnSp macro="">
      <xdr:nvCxnSpPr>
        <xdr:cNvPr id="521" name="直線コネクタ 520"/>
        <xdr:cNvCxnSpPr/>
      </xdr:nvCxnSpPr>
      <xdr:spPr>
        <a:xfrm flipV="1">
          <a:off x="15481300" y="6214699"/>
          <a:ext cx="8382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106599</xdr:rowOff>
    </xdr:from>
    <xdr:to>
      <xdr:col>81</xdr:col>
      <xdr:colOff>50800</xdr:colOff>
      <xdr:row>36</xdr:row>
      <xdr:rowOff>134534</xdr:rowOff>
    </xdr:to>
    <xdr:cxnSp macro="">
      <xdr:nvCxnSpPr>
        <xdr:cNvPr id="524" name="直線コネクタ 523"/>
        <xdr:cNvCxnSpPr/>
      </xdr:nvCxnSpPr>
      <xdr:spPr>
        <a:xfrm flipV="1">
          <a:off x="14592300" y="627879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19914</xdr:rowOff>
    </xdr:from>
    <xdr:to>
      <xdr:col>76</xdr:col>
      <xdr:colOff>114300</xdr:colOff>
      <xdr:row>36</xdr:row>
      <xdr:rowOff>134534</xdr:rowOff>
    </xdr:to>
    <xdr:cxnSp macro="">
      <xdr:nvCxnSpPr>
        <xdr:cNvPr id="527" name="直線コネクタ 526"/>
        <xdr:cNvCxnSpPr/>
      </xdr:nvCxnSpPr>
      <xdr:spPr>
        <a:xfrm>
          <a:off x="13703300" y="6192114"/>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9" name="テキスト ボックス 528"/>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17582</xdr:rowOff>
    </xdr:from>
    <xdr:to>
      <xdr:col>71</xdr:col>
      <xdr:colOff>177800</xdr:colOff>
      <xdr:row>36</xdr:row>
      <xdr:rowOff>19914</xdr:rowOff>
    </xdr:to>
    <xdr:cxnSp macro="">
      <xdr:nvCxnSpPr>
        <xdr:cNvPr id="530" name="直線コネクタ 529"/>
        <xdr:cNvCxnSpPr/>
      </xdr:nvCxnSpPr>
      <xdr:spPr>
        <a:xfrm>
          <a:off x="12814300" y="61897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2" name="テキスト ボックス 531"/>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4" name="テキスト ボックス 533"/>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163149</xdr:rowOff>
    </xdr:from>
    <xdr:to>
      <xdr:col>85</xdr:col>
      <xdr:colOff>177800</xdr:colOff>
      <xdr:row>36</xdr:row>
      <xdr:rowOff>93299</xdr:rowOff>
    </xdr:to>
    <xdr:sp macro="" textlink="">
      <xdr:nvSpPr>
        <xdr:cNvPr id="540" name="楕円 539"/>
        <xdr:cNvSpPr/>
      </xdr:nvSpPr>
      <xdr:spPr>
        <a:xfrm>
          <a:off x="16268700" y="61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14576</xdr:rowOff>
    </xdr:from>
    <xdr:ext cx="534377" cy="259045"/>
    <xdr:sp macro="" textlink="">
      <xdr:nvSpPr>
        <xdr:cNvPr id="541" name="消防費該当値テキスト"/>
        <xdr:cNvSpPr txBox="1"/>
      </xdr:nvSpPr>
      <xdr:spPr>
        <a:xfrm>
          <a:off x="16370300" y="60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55799</xdr:rowOff>
    </xdr:from>
    <xdr:to>
      <xdr:col>81</xdr:col>
      <xdr:colOff>101600</xdr:colOff>
      <xdr:row>36</xdr:row>
      <xdr:rowOff>157399</xdr:rowOff>
    </xdr:to>
    <xdr:sp macro="" textlink="">
      <xdr:nvSpPr>
        <xdr:cNvPr id="542" name="楕円 541"/>
        <xdr:cNvSpPr/>
      </xdr:nvSpPr>
      <xdr:spPr>
        <a:xfrm>
          <a:off x="15430500" y="6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2476</xdr:rowOff>
    </xdr:from>
    <xdr:ext cx="534377" cy="259045"/>
    <xdr:sp macro="" textlink="">
      <xdr:nvSpPr>
        <xdr:cNvPr id="543" name="テキスト ボックス 542"/>
        <xdr:cNvSpPr txBox="1"/>
      </xdr:nvSpPr>
      <xdr:spPr>
        <a:xfrm>
          <a:off x="15214111" y="60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83734</xdr:rowOff>
    </xdr:from>
    <xdr:to>
      <xdr:col>76</xdr:col>
      <xdr:colOff>165100</xdr:colOff>
      <xdr:row>37</xdr:row>
      <xdr:rowOff>13884</xdr:rowOff>
    </xdr:to>
    <xdr:sp macro="" textlink="">
      <xdr:nvSpPr>
        <xdr:cNvPr id="544" name="楕円 543"/>
        <xdr:cNvSpPr/>
      </xdr:nvSpPr>
      <xdr:spPr>
        <a:xfrm>
          <a:off x="14541500" y="6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30411</xdr:rowOff>
    </xdr:from>
    <xdr:ext cx="534377" cy="259045"/>
    <xdr:sp macro="" textlink="">
      <xdr:nvSpPr>
        <xdr:cNvPr id="545" name="テキスト ボックス 544"/>
        <xdr:cNvSpPr txBox="1"/>
      </xdr:nvSpPr>
      <xdr:spPr>
        <a:xfrm>
          <a:off x="14325111" y="60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140564</xdr:rowOff>
    </xdr:from>
    <xdr:to>
      <xdr:col>72</xdr:col>
      <xdr:colOff>38100</xdr:colOff>
      <xdr:row>36</xdr:row>
      <xdr:rowOff>70714</xdr:rowOff>
    </xdr:to>
    <xdr:sp macro="" textlink="">
      <xdr:nvSpPr>
        <xdr:cNvPr id="546" name="楕円 545"/>
        <xdr:cNvSpPr/>
      </xdr:nvSpPr>
      <xdr:spPr>
        <a:xfrm>
          <a:off x="13652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87241</xdr:rowOff>
    </xdr:from>
    <xdr:ext cx="534377" cy="259045"/>
    <xdr:sp macro="" textlink="">
      <xdr:nvSpPr>
        <xdr:cNvPr id="547" name="テキスト ボックス 546"/>
        <xdr:cNvSpPr txBox="1"/>
      </xdr:nvSpPr>
      <xdr:spPr>
        <a:xfrm>
          <a:off x="13436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138232</xdr:rowOff>
    </xdr:from>
    <xdr:to>
      <xdr:col>67</xdr:col>
      <xdr:colOff>101600</xdr:colOff>
      <xdr:row>36</xdr:row>
      <xdr:rowOff>68382</xdr:rowOff>
    </xdr:to>
    <xdr:sp macro="" textlink="">
      <xdr:nvSpPr>
        <xdr:cNvPr id="548" name="楕円 547"/>
        <xdr:cNvSpPr/>
      </xdr:nvSpPr>
      <xdr:spPr>
        <a:xfrm>
          <a:off x="12763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84909</xdr:rowOff>
    </xdr:from>
    <xdr:ext cx="534377" cy="259045"/>
    <xdr:sp macro="" textlink="">
      <xdr:nvSpPr>
        <xdr:cNvPr id="549" name="テキスト ボックス 548"/>
        <xdr:cNvSpPr txBox="1"/>
      </xdr:nvSpPr>
      <xdr:spPr>
        <a:xfrm>
          <a:off x="12547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15646</xdr:rowOff>
    </xdr:from>
    <xdr:to>
      <xdr:col>85</xdr:col>
      <xdr:colOff>127000</xdr:colOff>
      <xdr:row>56</xdr:row>
      <xdr:rowOff>6521</xdr:rowOff>
    </xdr:to>
    <xdr:cxnSp macro="">
      <xdr:nvCxnSpPr>
        <xdr:cNvPr id="579" name="直線コネクタ 578"/>
        <xdr:cNvCxnSpPr/>
      </xdr:nvCxnSpPr>
      <xdr:spPr>
        <a:xfrm>
          <a:off x="15481300" y="9445396"/>
          <a:ext cx="8382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15646</xdr:rowOff>
    </xdr:from>
    <xdr:to>
      <xdr:col>81</xdr:col>
      <xdr:colOff>50800</xdr:colOff>
      <xdr:row>55</xdr:row>
      <xdr:rowOff>58262</xdr:rowOff>
    </xdr:to>
    <xdr:cxnSp macro="">
      <xdr:nvCxnSpPr>
        <xdr:cNvPr id="582" name="直線コネクタ 581"/>
        <xdr:cNvCxnSpPr/>
      </xdr:nvCxnSpPr>
      <xdr:spPr>
        <a:xfrm flipV="1">
          <a:off x="14592300" y="9445396"/>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58262</xdr:rowOff>
    </xdr:from>
    <xdr:to>
      <xdr:col>76</xdr:col>
      <xdr:colOff>114300</xdr:colOff>
      <xdr:row>56</xdr:row>
      <xdr:rowOff>30600</xdr:rowOff>
    </xdr:to>
    <xdr:cxnSp macro="">
      <xdr:nvCxnSpPr>
        <xdr:cNvPr id="585" name="直線コネクタ 584"/>
        <xdr:cNvCxnSpPr/>
      </xdr:nvCxnSpPr>
      <xdr:spPr>
        <a:xfrm flipV="1">
          <a:off x="13703300" y="9488012"/>
          <a:ext cx="889000" cy="1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84360</xdr:rowOff>
    </xdr:from>
    <xdr:to>
      <xdr:col>71</xdr:col>
      <xdr:colOff>177800</xdr:colOff>
      <xdr:row>56</xdr:row>
      <xdr:rowOff>30600</xdr:rowOff>
    </xdr:to>
    <xdr:cxnSp macro="">
      <xdr:nvCxnSpPr>
        <xdr:cNvPr id="588" name="直線コネクタ 587"/>
        <xdr:cNvCxnSpPr/>
      </xdr:nvCxnSpPr>
      <xdr:spPr>
        <a:xfrm>
          <a:off x="12814300" y="9514110"/>
          <a:ext cx="889000" cy="1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2" name="テキスト ボックス 591"/>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127171</xdr:rowOff>
    </xdr:from>
    <xdr:to>
      <xdr:col>85</xdr:col>
      <xdr:colOff>177800</xdr:colOff>
      <xdr:row>56</xdr:row>
      <xdr:rowOff>57321</xdr:rowOff>
    </xdr:to>
    <xdr:sp macro="" textlink="">
      <xdr:nvSpPr>
        <xdr:cNvPr id="598" name="楕円 597"/>
        <xdr:cNvSpPr/>
      </xdr:nvSpPr>
      <xdr:spPr>
        <a:xfrm>
          <a:off x="16268700" y="95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150048</xdr:rowOff>
    </xdr:from>
    <xdr:ext cx="534377" cy="259045"/>
    <xdr:sp macro="" textlink="">
      <xdr:nvSpPr>
        <xdr:cNvPr id="599" name="教育費該当値テキスト"/>
        <xdr:cNvSpPr txBox="1"/>
      </xdr:nvSpPr>
      <xdr:spPr>
        <a:xfrm>
          <a:off x="16370300" y="94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136296</xdr:rowOff>
    </xdr:from>
    <xdr:to>
      <xdr:col>81</xdr:col>
      <xdr:colOff>101600</xdr:colOff>
      <xdr:row>55</xdr:row>
      <xdr:rowOff>66446</xdr:rowOff>
    </xdr:to>
    <xdr:sp macro="" textlink="">
      <xdr:nvSpPr>
        <xdr:cNvPr id="600" name="楕円 599"/>
        <xdr:cNvSpPr/>
      </xdr:nvSpPr>
      <xdr:spPr>
        <a:xfrm>
          <a:off x="15430500" y="93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82973</xdr:rowOff>
    </xdr:from>
    <xdr:ext cx="534377" cy="259045"/>
    <xdr:sp macro="" textlink="">
      <xdr:nvSpPr>
        <xdr:cNvPr id="601" name="テキスト ボックス 600"/>
        <xdr:cNvSpPr txBox="1"/>
      </xdr:nvSpPr>
      <xdr:spPr>
        <a:xfrm>
          <a:off x="15214111" y="9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7462</xdr:rowOff>
    </xdr:from>
    <xdr:to>
      <xdr:col>76</xdr:col>
      <xdr:colOff>165100</xdr:colOff>
      <xdr:row>55</xdr:row>
      <xdr:rowOff>109062</xdr:rowOff>
    </xdr:to>
    <xdr:sp macro="" textlink="">
      <xdr:nvSpPr>
        <xdr:cNvPr id="602" name="楕円 601"/>
        <xdr:cNvSpPr/>
      </xdr:nvSpPr>
      <xdr:spPr>
        <a:xfrm>
          <a:off x="14541500" y="94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100189</xdr:rowOff>
    </xdr:from>
    <xdr:ext cx="534377" cy="259045"/>
    <xdr:sp macro="" textlink="">
      <xdr:nvSpPr>
        <xdr:cNvPr id="603" name="テキスト ボックス 602"/>
        <xdr:cNvSpPr txBox="1"/>
      </xdr:nvSpPr>
      <xdr:spPr>
        <a:xfrm>
          <a:off x="14325111" y="95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151250</xdr:rowOff>
    </xdr:from>
    <xdr:to>
      <xdr:col>72</xdr:col>
      <xdr:colOff>38100</xdr:colOff>
      <xdr:row>56</xdr:row>
      <xdr:rowOff>81400</xdr:rowOff>
    </xdr:to>
    <xdr:sp macro="" textlink="">
      <xdr:nvSpPr>
        <xdr:cNvPr id="604" name="楕円 603"/>
        <xdr:cNvSpPr/>
      </xdr:nvSpPr>
      <xdr:spPr>
        <a:xfrm>
          <a:off x="13652500" y="95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72527</xdr:rowOff>
    </xdr:from>
    <xdr:ext cx="534377" cy="259045"/>
    <xdr:sp macro="" textlink="">
      <xdr:nvSpPr>
        <xdr:cNvPr id="605" name="テキスト ボックス 604"/>
        <xdr:cNvSpPr txBox="1"/>
      </xdr:nvSpPr>
      <xdr:spPr>
        <a:xfrm>
          <a:off x="13436111" y="96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33560</xdr:rowOff>
    </xdr:from>
    <xdr:to>
      <xdr:col>67</xdr:col>
      <xdr:colOff>101600</xdr:colOff>
      <xdr:row>55</xdr:row>
      <xdr:rowOff>135160</xdr:rowOff>
    </xdr:to>
    <xdr:sp macro="" textlink="">
      <xdr:nvSpPr>
        <xdr:cNvPr id="606" name="楕円 605"/>
        <xdr:cNvSpPr/>
      </xdr:nvSpPr>
      <xdr:spPr>
        <a:xfrm>
          <a:off x="12763500" y="94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151687</xdr:rowOff>
    </xdr:from>
    <xdr:ext cx="534377" cy="259045"/>
    <xdr:sp macro="" textlink="">
      <xdr:nvSpPr>
        <xdr:cNvPr id="607" name="テキスト ボックス 606"/>
        <xdr:cNvSpPr txBox="1"/>
      </xdr:nvSpPr>
      <xdr:spPr>
        <a:xfrm>
          <a:off x="12547111" y="92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119492</xdr:rowOff>
    </xdr:from>
    <xdr:to>
      <xdr:col>85</xdr:col>
      <xdr:colOff>127000</xdr:colOff>
      <xdr:row>78</xdr:row>
      <xdr:rowOff>131654</xdr:rowOff>
    </xdr:to>
    <xdr:cxnSp macro="">
      <xdr:nvCxnSpPr>
        <xdr:cNvPr id="634" name="直線コネクタ 633"/>
        <xdr:cNvCxnSpPr/>
      </xdr:nvCxnSpPr>
      <xdr:spPr>
        <a:xfrm>
          <a:off x="15481300" y="13492592"/>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71806</xdr:rowOff>
    </xdr:from>
    <xdr:to>
      <xdr:col>81</xdr:col>
      <xdr:colOff>50800</xdr:colOff>
      <xdr:row>78</xdr:row>
      <xdr:rowOff>119492</xdr:rowOff>
    </xdr:to>
    <xdr:cxnSp macro="">
      <xdr:nvCxnSpPr>
        <xdr:cNvPr id="637" name="直線コネクタ 636"/>
        <xdr:cNvCxnSpPr/>
      </xdr:nvCxnSpPr>
      <xdr:spPr>
        <a:xfrm>
          <a:off x="14592300" y="13444906"/>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3318</xdr:rowOff>
    </xdr:from>
    <xdr:to>
      <xdr:col>76</xdr:col>
      <xdr:colOff>114300</xdr:colOff>
      <xdr:row>78</xdr:row>
      <xdr:rowOff>71806</xdr:rowOff>
    </xdr:to>
    <xdr:cxnSp macro="">
      <xdr:nvCxnSpPr>
        <xdr:cNvPr id="640" name="直線コネクタ 639"/>
        <xdr:cNvCxnSpPr/>
      </xdr:nvCxnSpPr>
      <xdr:spPr>
        <a:xfrm>
          <a:off x="13703300" y="13376418"/>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3318</xdr:rowOff>
    </xdr:from>
    <xdr:to>
      <xdr:col>71</xdr:col>
      <xdr:colOff>177800</xdr:colOff>
      <xdr:row>78</xdr:row>
      <xdr:rowOff>122007</xdr:rowOff>
    </xdr:to>
    <xdr:cxnSp macro="">
      <xdr:nvCxnSpPr>
        <xdr:cNvPr id="643" name="直線コネクタ 642"/>
        <xdr:cNvCxnSpPr/>
      </xdr:nvCxnSpPr>
      <xdr:spPr>
        <a:xfrm flipV="1">
          <a:off x="12814300" y="13376418"/>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80854</xdr:rowOff>
    </xdr:from>
    <xdr:to>
      <xdr:col>85</xdr:col>
      <xdr:colOff>177800</xdr:colOff>
      <xdr:row>79</xdr:row>
      <xdr:rowOff>11004</xdr:rowOff>
    </xdr:to>
    <xdr:sp macro="" textlink="">
      <xdr:nvSpPr>
        <xdr:cNvPr id="653" name="楕円 652"/>
        <xdr:cNvSpPr/>
      </xdr:nvSpPr>
      <xdr:spPr>
        <a:xfrm>
          <a:off x="16268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68692</xdr:rowOff>
    </xdr:from>
    <xdr:to>
      <xdr:col>81</xdr:col>
      <xdr:colOff>101600</xdr:colOff>
      <xdr:row>78</xdr:row>
      <xdr:rowOff>170292</xdr:rowOff>
    </xdr:to>
    <xdr:sp macro="" textlink="">
      <xdr:nvSpPr>
        <xdr:cNvPr id="655" name="楕円 654"/>
        <xdr:cNvSpPr/>
      </xdr:nvSpPr>
      <xdr:spPr>
        <a:xfrm>
          <a:off x="15430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161419</xdr:rowOff>
    </xdr:from>
    <xdr:ext cx="378565" cy="259045"/>
    <xdr:sp macro="" textlink="">
      <xdr:nvSpPr>
        <xdr:cNvPr id="656" name="テキスト ボックス 655"/>
        <xdr:cNvSpPr txBox="1"/>
      </xdr:nvSpPr>
      <xdr:spPr>
        <a:xfrm>
          <a:off x="152920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21006</xdr:rowOff>
    </xdr:from>
    <xdr:to>
      <xdr:col>76</xdr:col>
      <xdr:colOff>165100</xdr:colOff>
      <xdr:row>78</xdr:row>
      <xdr:rowOff>122606</xdr:rowOff>
    </xdr:to>
    <xdr:sp macro="" textlink="">
      <xdr:nvSpPr>
        <xdr:cNvPr id="657" name="楕円 656"/>
        <xdr:cNvSpPr/>
      </xdr:nvSpPr>
      <xdr:spPr>
        <a:xfrm>
          <a:off x="14541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113733</xdr:rowOff>
    </xdr:from>
    <xdr:ext cx="469744" cy="259045"/>
    <xdr:sp macro="" textlink="">
      <xdr:nvSpPr>
        <xdr:cNvPr id="658" name="テキスト ボックス 657"/>
        <xdr:cNvSpPr txBox="1"/>
      </xdr:nvSpPr>
      <xdr:spPr>
        <a:xfrm>
          <a:off x="143574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123968</xdr:rowOff>
    </xdr:from>
    <xdr:to>
      <xdr:col>72</xdr:col>
      <xdr:colOff>38100</xdr:colOff>
      <xdr:row>78</xdr:row>
      <xdr:rowOff>54118</xdr:rowOff>
    </xdr:to>
    <xdr:sp macro="" textlink="">
      <xdr:nvSpPr>
        <xdr:cNvPr id="659" name="楕円 658"/>
        <xdr:cNvSpPr/>
      </xdr:nvSpPr>
      <xdr:spPr>
        <a:xfrm>
          <a:off x="13652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45245</xdr:rowOff>
    </xdr:from>
    <xdr:ext cx="469744" cy="259045"/>
    <xdr:sp macro="" textlink="">
      <xdr:nvSpPr>
        <xdr:cNvPr id="660" name="テキスト ボックス 659"/>
        <xdr:cNvSpPr txBox="1"/>
      </xdr:nvSpPr>
      <xdr:spPr>
        <a:xfrm>
          <a:off x="13468428" y="13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71207</xdr:rowOff>
    </xdr:from>
    <xdr:to>
      <xdr:col>67</xdr:col>
      <xdr:colOff>101600</xdr:colOff>
      <xdr:row>79</xdr:row>
      <xdr:rowOff>1357</xdr:rowOff>
    </xdr:to>
    <xdr:sp macro="" textlink="">
      <xdr:nvSpPr>
        <xdr:cNvPr id="661" name="楕円 660"/>
        <xdr:cNvSpPr/>
      </xdr:nvSpPr>
      <xdr:spPr>
        <a:xfrm>
          <a:off x="12763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163934</xdr:rowOff>
    </xdr:from>
    <xdr:ext cx="378565" cy="259045"/>
    <xdr:sp macro="" textlink="">
      <xdr:nvSpPr>
        <xdr:cNvPr id="662" name="テキスト ボックス 661"/>
        <xdr:cNvSpPr txBox="1"/>
      </xdr:nvSpPr>
      <xdr:spPr>
        <a:xfrm>
          <a:off x="12625017" y="1353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69762</xdr:rowOff>
    </xdr:from>
    <xdr:to>
      <xdr:col>85</xdr:col>
      <xdr:colOff>127000</xdr:colOff>
      <xdr:row>97</xdr:row>
      <xdr:rowOff>97625</xdr:rowOff>
    </xdr:to>
    <xdr:cxnSp macro="">
      <xdr:nvCxnSpPr>
        <xdr:cNvPr id="691" name="直線コネクタ 690"/>
        <xdr:cNvCxnSpPr/>
      </xdr:nvCxnSpPr>
      <xdr:spPr>
        <a:xfrm flipV="1">
          <a:off x="15481300" y="16700412"/>
          <a:ext cx="8382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97625</xdr:rowOff>
    </xdr:from>
    <xdr:to>
      <xdr:col>81</xdr:col>
      <xdr:colOff>50800</xdr:colOff>
      <xdr:row>97</xdr:row>
      <xdr:rowOff>123610</xdr:rowOff>
    </xdr:to>
    <xdr:cxnSp macro="">
      <xdr:nvCxnSpPr>
        <xdr:cNvPr id="694" name="直線コネクタ 693"/>
        <xdr:cNvCxnSpPr/>
      </xdr:nvCxnSpPr>
      <xdr:spPr>
        <a:xfrm flipV="1">
          <a:off x="14592300" y="16728275"/>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123610</xdr:rowOff>
    </xdr:from>
    <xdr:to>
      <xdr:col>76</xdr:col>
      <xdr:colOff>114300</xdr:colOff>
      <xdr:row>97</xdr:row>
      <xdr:rowOff>150597</xdr:rowOff>
    </xdr:to>
    <xdr:cxnSp macro="">
      <xdr:nvCxnSpPr>
        <xdr:cNvPr id="697" name="直線コネクタ 696"/>
        <xdr:cNvCxnSpPr/>
      </xdr:nvCxnSpPr>
      <xdr:spPr>
        <a:xfrm flipV="1">
          <a:off x="13703300" y="167542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150597</xdr:rowOff>
    </xdr:from>
    <xdr:to>
      <xdr:col>71</xdr:col>
      <xdr:colOff>177800</xdr:colOff>
      <xdr:row>97</xdr:row>
      <xdr:rowOff>165709</xdr:rowOff>
    </xdr:to>
    <xdr:cxnSp macro="">
      <xdr:nvCxnSpPr>
        <xdr:cNvPr id="700" name="直線コネクタ 699"/>
        <xdr:cNvCxnSpPr/>
      </xdr:nvCxnSpPr>
      <xdr:spPr>
        <a:xfrm flipV="1">
          <a:off x="12814300" y="16781247"/>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18962</xdr:rowOff>
    </xdr:from>
    <xdr:to>
      <xdr:col>85</xdr:col>
      <xdr:colOff>177800</xdr:colOff>
      <xdr:row>97</xdr:row>
      <xdr:rowOff>120562</xdr:rowOff>
    </xdr:to>
    <xdr:sp macro="" textlink="">
      <xdr:nvSpPr>
        <xdr:cNvPr id="710" name="楕円 709"/>
        <xdr:cNvSpPr/>
      </xdr:nvSpPr>
      <xdr:spPr>
        <a:xfrm>
          <a:off x="16268700" y="166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168839</xdr:rowOff>
    </xdr:from>
    <xdr:ext cx="534377" cy="259045"/>
    <xdr:sp macro="" textlink="">
      <xdr:nvSpPr>
        <xdr:cNvPr id="711" name="公債費該当値テキスト"/>
        <xdr:cNvSpPr txBox="1"/>
      </xdr:nvSpPr>
      <xdr:spPr>
        <a:xfrm>
          <a:off x="16370300" y="166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46825</xdr:rowOff>
    </xdr:from>
    <xdr:to>
      <xdr:col>81</xdr:col>
      <xdr:colOff>101600</xdr:colOff>
      <xdr:row>97</xdr:row>
      <xdr:rowOff>148425</xdr:rowOff>
    </xdr:to>
    <xdr:sp macro="" textlink="">
      <xdr:nvSpPr>
        <xdr:cNvPr id="712" name="楕円 711"/>
        <xdr:cNvSpPr/>
      </xdr:nvSpPr>
      <xdr:spPr>
        <a:xfrm>
          <a:off x="15430500" y="166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139552</xdr:rowOff>
    </xdr:from>
    <xdr:ext cx="534377" cy="259045"/>
    <xdr:sp macro="" textlink="">
      <xdr:nvSpPr>
        <xdr:cNvPr id="713" name="テキスト ボックス 712"/>
        <xdr:cNvSpPr txBox="1"/>
      </xdr:nvSpPr>
      <xdr:spPr>
        <a:xfrm>
          <a:off x="15214111" y="167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72810</xdr:rowOff>
    </xdr:from>
    <xdr:to>
      <xdr:col>76</xdr:col>
      <xdr:colOff>165100</xdr:colOff>
      <xdr:row>98</xdr:row>
      <xdr:rowOff>2960</xdr:rowOff>
    </xdr:to>
    <xdr:sp macro="" textlink="">
      <xdr:nvSpPr>
        <xdr:cNvPr id="714" name="楕円 713"/>
        <xdr:cNvSpPr/>
      </xdr:nvSpPr>
      <xdr:spPr>
        <a:xfrm>
          <a:off x="14541500" y="167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165537</xdr:rowOff>
    </xdr:from>
    <xdr:ext cx="534377" cy="259045"/>
    <xdr:sp macro="" textlink="">
      <xdr:nvSpPr>
        <xdr:cNvPr id="715" name="テキスト ボックス 714"/>
        <xdr:cNvSpPr txBox="1"/>
      </xdr:nvSpPr>
      <xdr:spPr>
        <a:xfrm>
          <a:off x="14325111" y="167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99797</xdr:rowOff>
    </xdr:from>
    <xdr:to>
      <xdr:col>72</xdr:col>
      <xdr:colOff>38100</xdr:colOff>
      <xdr:row>98</xdr:row>
      <xdr:rowOff>29947</xdr:rowOff>
    </xdr:to>
    <xdr:sp macro="" textlink="">
      <xdr:nvSpPr>
        <xdr:cNvPr id="716" name="楕円 715"/>
        <xdr:cNvSpPr/>
      </xdr:nvSpPr>
      <xdr:spPr>
        <a:xfrm>
          <a:off x="136525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21074</xdr:rowOff>
    </xdr:from>
    <xdr:ext cx="534377" cy="259045"/>
    <xdr:sp macro="" textlink="">
      <xdr:nvSpPr>
        <xdr:cNvPr id="717" name="テキスト ボックス 716"/>
        <xdr:cNvSpPr txBox="1"/>
      </xdr:nvSpPr>
      <xdr:spPr>
        <a:xfrm>
          <a:off x="13436111" y="16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114909</xdr:rowOff>
    </xdr:from>
    <xdr:to>
      <xdr:col>67</xdr:col>
      <xdr:colOff>101600</xdr:colOff>
      <xdr:row>98</xdr:row>
      <xdr:rowOff>45059</xdr:rowOff>
    </xdr:to>
    <xdr:sp macro="" textlink="">
      <xdr:nvSpPr>
        <xdr:cNvPr id="718" name="楕円 717"/>
        <xdr:cNvSpPr/>
      </xdr:nvSpPr>
      <xdr:spPr>
        <a:xfrm>
          <a:off x="127635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36186</xdr:rowOff>
    </xdr:from>
    <xdr:ext cx="534377" cy="259045"/>
    <xdr:sp macro="" textlink="">
      <xdr:nvSpPr>
        <xdr:cNvPr id="719" name="テキスト ボックス 718"/>
        <xdr:cNvSpPr txBox="1"/>
      </xdr:nvSpPr>
      <xdr:spPr>
        <a:xfrm>
          <a:off x="12547111" y="16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総務費は、庁舎整備事業の進展したこと等により増となった。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公債費は低い水準にあるが、庁舎整備等に伴い一定期間増加する見込みである。</a:t>
          </a:r>
        </a:p>
        <a:p>
          <a:r>
            <a:rPr kumimoji="1" lang="ja-JP" altLang="en-US" sz="1300">
              <a:latin typeface="ＭＳ Ｐゴシック" panose="020B0600070205080204" pitchFamily="50" charset="-128"/>
              <a:ea typeface="ＭＳ Ｐゴシック" panose="020B0600070205080204" pitchFamily="50" charset="-128"/>
            </a:rPr>
            <a:t>消防費は、本市の臨海部が石油コンビナート等特別防災区域に指定されており、消防部門の職員数が多く、類似団体の平均を上回っている。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民生費は、令和４年度は減少したものの、近年上昇傾向であり、今後も、保育や障害福祉ニーズの増加により上昇が継続するものと見込まれる。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財政調整基金残高については、取崩し額が積立額を上回っているため標準財政規模比も減少している。</a:t>
          </a:r>
        </a:p>
        <a:p>
          <a:r>
            <a:rPr kumimoji="1" lang="ja-JP" altLang="en-US" sz="1400">
              <a:latin typeface="ＭＳ ゴシック" pitchFamily="49" charset="-128"/>
              <a:ea typeface="ＭＳ ゴシック" pitchFamily="49" charset="-128"/>
            </a:rPr>
            <a:t>　実質単年度収支については、引き続き黒字となったものの、今後も歳出予算の削減等により大幅な赤字や赤字年度が継続することのないよう努めたい。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連結実質赤字比率については、いずれの会計においても赤字額はなく、標準財政規模比の黒字額も安定しており、問題のない状況である。</a:t>
          </a:r>
        </a:p>
        <a:p>
          <a:r>
            <a:rPr kumimoji="1" lang="ja-JP" altLang="en-US" sz="1400">
              <a:latin typeface="ＭＳ ゴシック" pitchFamily="49" charset="-128"/>
              <a:ea typeface="ＭＳ ゴシック" pitchFamily="49" charset="-128"/>
            </a:rPr>
            <a:t>　各特別会計とも使用料、保険料等の適正水準への引き上げ・維持を図り、健全運営に努めていく。</a:t>
          </a:r>
        </a:p>
        <a:p>
          <a:r>
            <a:rPr kumimoji="1" lang="ja-JP" altLang="en-US" sz="1400">
              <a:latin typeface="ＭＳ ゴシック" pitchFamily="49" charset="-128"/>
              <a:ea typeface="ＭＳ ゴシック" pitchFamily="49" charset="-128"/>
            </a:rPr>
            <a:t>　その他会計については、袖ケ浦市水道事業会計のことであり、令和元年度から袖ケ浦市の水道事業としてではなく、かずさ水道広域連合企業団で水道事業を実施しているため、連結対象外となった。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election activeCell="E42" sqref="E42:S42"/>
    </sheetView>
  </sheetViews>
  <sheetFormatPr defaultColWidth="0" defaultRowHeight="10.8" zeroHeight="1"/>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31204365</v>
      </c>
      <c r="BO4" s="371"/>
      <c r="BP4" s="371"/>
      <c r="BQ4" s="371"/>
      <c r="BR4" s="371"/>
      <c r="BS4" s="371"/>
      <c r="BT4" s="371"/>
      <c r="BU4" s="372"/>
      <c r="BV4" s="370">
        <v>31488632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6.8</v>
      </c>
      <c r="CU4" s="377"/>
      <c r="CV4" s="377"/>
      <c r="CW4" s="377"/>
      <c r="CX4" s="377"/>
      <c r="CY4" s="377"/>
      <c r="CZ4" s="377"/>
      <c r="DA4" s="378"/>
      <c r="DB4" s="376">
        <v>6.1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30023201</v>
      </c>
      <c r="BO5" s="408"/>
      <c r="BP5" s="408"/>
      <c r="BQ5" s="408"/>
      <c r="BR5" s="408"/>
      <c r="BS5" s="408"/>
      <c r="BT5" s="408"/>
      <c r="BU5" s="409"/>
      <c r="BV5" s="407">
        <v>30350531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89.5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1181164</v>
      </c>
      <c r="BO6" s="408"/>
      <c r="BP6" s="408"/>
      <c r="BQ6" s="408"/>
      <c r="BR6" s="408"/>
      <c r="BS6" s="408"/>
      <c r="BT6" s="408"/>
      <c r="BU6" s="409"/>
      <c r="BV6" s="407">
        <v>1138101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89.6</v>
      </c>
      <c r="CU6" s="445"/>
      <c r="CV6" s="445"/>
      <c r="CW6" s="445"/>
      <c r="CX6" s="445"/>
      <c r="CY6" s="445"/>
      <c r="CZ6" s="445"/>
      <c r="DA6" s="446"/>
      <c r="DB6" s="444">
        <v>89.5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65082</v>
      </c>
      <c r="BO7" s="408"/>
      <c r="BP7" s="408"/>
      <c r="BQ7" s="408"/>
      <c r="BR7" s="408"/>
      <c r="BS7" s="408"/>
      <c r="BT7" s="408"/>
      <c r="BU7" s="409"/>
      <c r="BV7" s="407">
        <v>213860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16313648</v>
      </c>
      <c r="CU7" s="408"/>
      <c r="CV7" s="408"/>
      <c r="CW7" s="408"/>
      <c r="CX7" s="408"/>
      <c r="CY7" s="408"/>
      <c r="CZ7" s="408"/>
      <c r="DA7" s="409"/>
      <c r="DB7" s="407">
        <v>15102360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1116082</v>
      </c>
      <c r="BO8" s="408"/>
      <c r="BP8" s="408"/>
      <c r="BQ8" s="408"/>
      <c r="BR8" s="408"/>
      <c r="BS8" s="408"/>
      <c r="BT8" s="408"/>
      <c r="BU8" s="409"/>
      <c r="BV8" s="407">
        <v>924241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1.0900000000000001</v>
      </c>
      <c r="CU8" s="448"/>
      <c r="CV8" s="448"/>
      <c r="CW8" s="448"/>
      <c r="CX8" s="448"/>
      <c r="CY8" s="448"/>
      <c r="CZ8" s="448"/>
      <c r="DA8" s="449"/>
      <c r="DB8" s="447">
        <v>1.0900000000000001</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63883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191841</v>
      </c>
      <c r="BO9" s="408"/>
      <c r="BP9" s="408"/>
      <c r="BQ9" s="408"/>
      <c r="BR9" s="408"/>
      <c r="BS9" s="408"/>
      <c r="BT9" s="408"/>
      <c r="BU9" s="409"/>
      <c r="BV9" s="407">
        <v>-146133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v>
      </c>
      <c r="CU9" s="405"/>
      <c r="CV9" s="405"/>
      <c r="CW9" s="405"/>
      <c r="CX9" s="405"/>
      <c r="CY9" s="405"/>
      <c r="CZ9" s="405"/>
      <c r="DA9" s="406"/>
      <c r="DB9" s="404">
        <v>7.7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60952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420549</v>
      </c>
      <c r="BO10" s="408"/>
      <c r="BP10" s="408"/>
      <c r="BQ10" s="408"/>
      <c r="BR10" s="408"/>
      <c r="BS10" s="408"/>
      <c r="BT10" s="408"/>
      <c r="BU10" s="409"/>
      <c r="BV10" s="407">
        <v>535765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65659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425351</v>
      </c>
      <c r="BO12" s="408"/>
      <c r="BP12" s="408"/>
      <c r="BQ12" s="408"/>
      <c r="BR12" s="408"/>
      <c r="BS12" s="408"/>
      <c r="BT12" s="408"/>
      <c r="BU12" s="409"/>
      <c r="BV12" s="407">
        <v>258207</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64662</v>
      </c>
      <c r="S13" s="492"/>
      <c r="T13" s="492"/>
      <c r="U13" s="492"/>
      <c r="V13" s="493"/>
      <c r="W13" s="423" t="s">
        <v>139</v>
      </c>
      <c r="X13" s="424"/>
      <c r="Y13" s="424"/>
      <c r="Z13" s="424"/>
      <c r="AA13" s="424"/>
      <c r="AB13" s="414"/>
      <c r="AC13" s="458">
        <v>1104</v>
      </c>
      <c r="AD13" s="459"/>
      <c r="AE13" s="459"/>
      <c r="AF13" s="459"/>
      <c r="AG13" s="501"/>
      <c r="AH13" s="458">
        <v>1304</v>
      </c>
      <c r="AI13" s="459"/>
      <c r="AJ13" s="459"/>
      <c r="AK13" s="459"/>
      <c r="AL13" s="460"/>
      <c r="AM13" s="436" t="s">
        <v>140</v>
      </c>
      <c r="AN13" s="437"/>
      <c r="AO13" s="437"/>
      <c r="AP13" s="437"/>
      <c r="AQ13" s="437"/>
      <c r="AR13" s="437"/>
      <c r="AS13" s="437"/>
      <c r="AT13" s="438"/>
      <c r="AU13" s="439" t="s">
        <v>104</v>
      </c>
      <c r="AV13" s="440"/>
      <c r="AW13" s="440"/>
      <c r="AX13" s="440"/>
      <c r="AY13" s="441" t="s">
        <v>141</v>
      </c>
      <c r="AZ13" s="442"/>
      <c r="BA13" s="442"/>
      <c r="BB13" s="442"/>
      <c r="BC13" s="442"/>
      <c r="BD13" s="442"/>
      <c r="BE13" s="442"/>
      <c r="BF13" s="442"/>
      <c r="BG13" s="442"/>
      <c r="BH13" s="442"/>
      <c r="BI13" s="442"/>
      <c r="BJ13" s="442"/>
      <c r="BK13" s="442"/>
      <c r="BL13" s="442"/>
      <c r="BM13" s="443"/>
      <c r="BN13" s="407">
        <v>187039</v>
      </c>
      <c r="BO13" s="408"/>
      <c r="BP13" s="408"/>
      <c r="BQ13" s="408"/>
      <c r="BR13" s="408"/>
      <c r="BS13" s="408"/>
      <c r="BT13" s="408"/>
      <c r="BU13" s="409"/>
      <c r="BV13" s="407">
        <v>131425</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3.3</v>
      </c>
      <c r="CU13" s="405"/>
      <c r="CV13" s="405"/>
      <c r="CW13" s="405"/>
      <c r="CX13" s="405"/>
      <c r="CY13" s="405"/>
      <c r="CZ13" s="405"/>
      <c r="DA13" s="406"/>
      <c r="DB13" s="404">
        <v>2.5</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143</v>
      </c>
      <c r="M14" s="489"/>
      <c r="N14" s="489"/>
      <c r="O14" s="489"/>
      <c r="P14" s="489"/>
      <c r="Q14" s="490"/>
      <c r="R14" s="491">
        <v>65360</v>
      </c>
      <c r="S14" s="492"/>
      <c r="T14" s="492"/>
      <c r="U14" s="492"/>
      <c r="V14" s="493"/>
      <c r="W14" s="397"/>
      <c r="X14" s="398"/>
      <c r="Y14" s="398"/>
      <c r="Z14" s="398"/>
      <c r="AA14" s="398"/>
      <c r="AB14" s="387"/>
      <c r="AC14" s="494">
        <v>3.8</v>
      </c>
      <c r="AD14" s="495"/>
      <c r="AE14" s="495"/>
      <c r="AF14" s="495"/>
      <c r="AG14" s="496"/>
      <c r="AH14" s="494">
        <v>4.5999999999999996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7.5</v>
      </c>
      <c r="CU14" s="506"/>
      <c r="CV14" s="506"/>
      <c r="CW14" s="506"/>
      <c r="CX14" s="506"/>
      <c r="CY14" s="506"/>
      <c r="CZ14" s="506"/>
      <c r="DA14" s="507"/>
      <c r="DB14" s="505">
        <v>6.6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138</v>
      </c>
      <c r="N15" s="499"/>
      <c r="O15" s="499"/>
      <c r="P15" s="499"/>
      <c r="Q15" s="500"/>
      <c r="R15" s="491">
        <v>64427</v>
      </c>
      <c r="S15" s="492"/>
      <c r="T15" s="492"/>
      <c r="U15" s="492"/>
      <c r="V15" s="493"/>
      <c r="W15" s="423" t="s">
        <v>145</v>
      </c>
      <c r="X15" s="424"/>
      <c r="Y15" s="424"/>
      <c r="Z15" s="424"/>
      <c r="AA15" s="424"/>
      <c r="AB15" s="414"/>
      <c r="AC15" s="458">
        <v>7941</v>
      </c>
      <c r="AD15" s="459"/>
      <c r="AE15" s="459"/>
      <c r="AF15" s="459"/>
      <c r="AG15" s="501"/>
      <c r="AH15" s="458">
        <v>8095</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12698108</v>
      </c>
      <c r="BO15" s="371"/>
      <c r="BP15" s="371"/>
      <c r="BQ15" s="371"/>
      <c r="BR15" s="371"/>
      <c r="BS15" s="371"/>
      <c r="BT15" s="371"/>
      <c r="BU15" s="372"/>
      <c r="BV15" s="370">
        <v>11774779</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27.3</v>
      </c>
      <c r="AD16" s="495"/>
      <c r="AE16" s="495"/>
      <c r="AF16" s="495"/>
      <c r="AG16" s="496"/>
      <c r="AH16" s="494">
        <v>28.4</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11314387</v>
      </c>
      <c r="BO16" s="408"/>
      <c r="BP16" s="408"/>
      <c r="BQ16" s="408"/>
      <c r="BR16" s="408"/>
      <c r="BS16" s="408"/>
      <c r="BT16" s="408"/>
      <c r="BU16" s="409"/>
      <c r="BV16" s="407">
        <v>11421169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20080</v>
      </c>
      <c r="AD17" s="459"/>
      <c r="AE17" s="459"/>
      <c r="AF17" s="459"/>
      <c r="AG17" s="501"/>
      <c r="AH17" s="458">
        <v>19150</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16313648</v>
      </c>
      <c r="BO17" s="408"/>
      <c r="BP17" s="408"/>
      <c r="BQ17" s="408"/>
      <c r="BR17" s="408"/>
      <c r="BS17" s="408"/>
      <c r="BT17" s="408"/>
      <c r="BU17" s="409"/>
      <c r="BV17" s="407">
        <v>15102360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155</v>
      </c>
      <c r="C18" s="450"/>
      <c r="D18" s="450"/>
      <c r="E18" s="530"/>
      <c r="F18" s="530"/>
      <c r="G18" s="530"/>
      <c r="H18" s="530"/>
      <c r="I18" s="530"/>
      <c r="J18" s="530"/>
      <c r="K18" s="530"/>
      <c r="L18" s="531">
        <v>94.92</v>
      </c>
      <c r="M18" s="531"/>
      <c r="N18" s="531"/>
      <c r="O18" s="531"/>
      <c r="P18" s="531"/>
      <c r="Q18" s="531"/>
      <c r="R18" s="532"/>
      <c r="S18" s="532"/>
      <c r="T18" s="532"/>
      <c r="U18" s="532"/>
      <c r="V18" s="533"/>
      <c r="W18" s="425"/>
      <c r="X18" s="426"/>
      <c r="Y18" s="426"/>
      <c r="Z18" s="426"/>
      <c r="AA18" s="426"/>
      <c r="AB18" s="417"/>
      <c r="AC18" s="534">
        <v>68.900000000000006</v>
      </c>
      <c r="AD18" s="535"/>
      <c r="AE18" s="535"/>
      <c r="AF18" s="535"/>
      <c r="AG18" s="536"/>
      <c r="AH18" s="534">
        <v>67.099999999999994</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15265716</v>
      </c>
      <c r="BO18" s="408"/>
      <c r="BP18" s="408"/>
      <c r="BQ18" s="408"/>
      <c r="BR18" s="408"/>
      <c r="BS18" s="408"/>
      <c r="BT18" s="408"/>
      <c r="BU18" s="409"/>
      <c r="BV18" s="407">
        <v>14672365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157</v>
      </c>
      <c r="C19" s="450"/>
      <c r="D19" s="450"/>
      <c r="E19" s="530"/>
      <c r="F19" s="530"/>
      <c r="G19" s="530"/>
      <c r="H19" s="530"/>
      <c r="I19" s="530"/>
      <c r="J19" s="530"/>
      <c r="K19" s="530"/>
      <c r="L19" s="538">
        <v>673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20176725</v>
      </c>
      <c r="BO19" s="408"/>
      <c r="BP19" s="408"/>
      <c r="BQ19" s="408"/>
      <c r="BR19" s="408"/>
      <c r="BS19" s="408"/>
      <c r="BT19" s="408"/>
      <c r="BU19" s="409"/>
      <c r="BV19" s="407">
        <v>19414560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159</v>
      </c>
      <c r="C20" s="450"/>
      <c r="D20" s="450"/>
      <c r="E20" s="530"/>
      <c r="F20" s="530"/>
      <c r="G20" s="530"/>
      <c r="H20" s="530"/>
      <c r="I20" s="530"/>
      <c r="J20" s="530"/>
      <c r="K20" s="530"/>
      <c r="L20" s="538">
        <v>25430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16943155</v>
      </c>
      <c r="BO22" s="371"/>
      <c r="BP22" s="371"/>
      <c r="BQ22" s="371"/>
      <c r="BR22" s="371"/>
      <c r="BS22" s="371"/>
      <c r="BT22" s="371"/>
      <c r="BU22" s="372"/>
      <c r="BV22" s="370">
        <v>15840320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12966686</v>
      </c>
      <c r="BO23" s="408"/>
      <c r="BP23" s="408"/>
      <c r="BQ23" s="408"/>
      <c r="BR23" s="408"/>
      <c r="BS23" s="408"/>
      <c r="BT23" s="408"/>
      <c r="BU23" s="409"/>
      <c r="BV23" s="407">
        <v>11894375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169</v>
      </c>
      <c r="F24" s="437"/>
      <c r="G24" s="437"/>
      <c r="H24" s="437"/>
      <c r="I24" s="437"/>
      <c r="J24" s="437"/>
      <c r="K24" s="438"/>
      <c r="L24" s="458">
        <v>1</v>
      </c>
      <c r="M24" s="459"/>
      <c r="N24" s="459"/>
      <c r="O24" s="459"/>
      <c r="P24" s="501"/>
      <c r="Q24" s="458">
        <v>8500</v>
      </c>
      <c r="R24" s="459"/>
      <c r="S24" s="459"/>
      <c r="T24" s="459"/>
      <c r="U24" s="459"/>
      <c r="V24" s="501"/>
      <c r="W24" s="553"/>
      <c r="X24" s="554"/>
      <c r="Y24" s="555"/>
      <c r="Z24" s="457" t="s">
        <v>170</v>
      </c>
      <c r="AA24" s="437"/>
      <c r="AB24" s="437"/>
      <c r="AC24" s="437"/>
      <c r="AD24" s="437"/>
      <c r="AE24" s="437"/>
      <c r="AF24" s="437"/>
      <c r="AG24" s="438"/>
      <c r="AH24" s="458">
        <v>547</v>
      </c>
      <c r="AI24" s="459"/>
      <c r="AJ24" s="459"/>
      <c r="AK24" s="459"/>
      <c r="AL24" s="501"/>
      <c r="AM24" s="458">
        <v>1607086</v>
      </c>
      <c r="AN24" s="459"/>
      <c r="AO24" s="459"/>
      <c r="AP24" s="459"/>
      <c r="AQ24" s="459"/>
      <c r="AR24" s="501"/>
      <c r="AS24" s="458">
        <v>2938</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15906767</v>
      </c>
      <c r="BO24" s="408"/>
      <c r="BP24" s="408"/>
      <c r="BQ24" s="408"/>
      <c r="BR24" s="408"/>
      <c r="BS24" s="408"/>
      <c r="BT24" s="408"/>
      <c r="BU24" s="409"/>
      <c r="BV24" s="407">
        <v>14664405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172</v>
      </c>
      <c r="F25" s="437"/>
      <c r="G25" s="437"/>
      <c r="H25" s="437"/>
      <c r="I25" s="437"/>
      <c r="J25" s="437"/>
      <c r="K25" s="438"/>
      <c r="L25" s="458">
        <v>1</v>
      </c>
      <c r="M25" s="459"/>
      <c r="N25" s="459"/>
      <c r="O25" s="459"/>
      <c r="P25" s="501"/>
      <c r="Q25" s="458">
        <v>7400</v>
      </c>
      <c r="R25" s="459"/>
      <c r="S25" s="459"/>
      <c r="T25" s="459"/>
      <c r="U25" s="459"/>
      <c r="V25" s="501"/>
      <c r="W25" s="553"/>
      <c r="X25" s="554"/>
      <c r="Y25" s="555"/>
      <c r="Z25" s="457" t="s">
        <v>173</v>
      </c>
      <c r="AA25" s="437"/>
      <c r="AB25" s="437"/>
      <c r="AC25" s="437"/>
      <c r="AD25" s="437"/>
      <c r="AE25" s="437"/>
      <c r="AF25" s="437"/>
      <c r="AG25" s="438"/>
      <c r="AH25" s="458">
        <v>118</v>
      </c>
      <c r="AI25" s="459"/>
      <c r="AJ25" s="459"/>
      <c r="AK25" s="459"/>
      <c r="AL25" s="501"/>
      <c r="AM25" s="458">
        <v>321786</v>
      </c>
      <c r="AN25" s="459"/>
      <c r="AO25" s="459"/>
      <c r="AP25" s="459"/>
      <c r="AQ25" s="459"/>
      <c r="AR25" s="501"/>
      <c r="AS25" s="458">
        <v>2727</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3602319</v>
      </c>
      <c r="BO25" s="371"/>
      <c r="BP25" s="371"/>
      <c r="BQ25" s="371"/>
      <c r="BR25" s="371"/>
      <c r="BS25" s="371"/>
      <c r="BT25" s="371"/>
      <c r="BU25" s="372"/>
      <c r="BV25" s="370">
        <v>5522426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175</v>
      </c>
      <c r="F26" s="437"/>
      <c r="G26" s="437"/>
      <c r="H26" s="437"/>
      <c r="I26" s="437"/>
      <c r="J26" s="437"/>
      <c r="K26" s="438"/>
      <c r="L26" s="458">
        <v>1</v>
      </c>
      <c r="M26" s="459"/>
      <c r="N26" s="459"/>
      <c r="O26" s="459"/>
      <c r="P26" s="501"/>
      <c r="Q26" s="458">
        <v>6800</v>
      </c>
      <c r="R26" s="459"/>
      <c r="S26" s="459"/>
      <c r="T26" s="459"/>
      <c r="U26" s="459"/>
      <c r="V26" s="501"/>
      <c r="W26" s="553"/>
      <c r="X26" s="554"/>
      <c r="Y26" s="555"/>
      <c r="Z26" s="457" t="s">
        <v>176</v>
      </c>
      <c r="AA26" s="559"/>
      <c r="AB26" s="559"/>
      <c r="AC26" s="559"/>
      <c r="AD26" s="559"/>
      <c r="AE26" s="559"/>
      <c r="AF26" s="559"/>
      <c r="AG26" s="560"/>
      <c r="AH26" s="458" t="s">
        <v>177</v>
      </c>
      <c r="AI26" s="459"/>
      <c r="AJ26" s="459"/>
      <c r="AK26" s="459"/>
      <c r="AL26" s="501"/>
      <c r="AM26" s="458" t="s">
        <v>177</v>
      </c>
      <c r="AN26" s="459"/>
      <c r="AO26" s="459"/>
      <c r="AP26" s="459"/>
      <c r="AQ26" s="459"/>
      <c r="AR26" s="501"/>
      <c r="AS26" s="458" t="s">
        <v>177</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179</v>
      </c>
      <c r="F27" s="437"/>
      <c r="G27" s="437"/>
      <c r="H27" s="437"/>
      <c r="I27" s="437"/>
      <c r="J27" s="437"/>
      <c r="K27" s="438"/>
      <c r="L27" s="458">
        <v>1</v>
      </c>
      <c r="M27" s="459"/>
      <c r="N27" s="459"/>
      <c r="O27" s="459"/>
      <c r="P27" s="501"/>
      <c r="Q27" s="458">
        <v>4600</v>
      </c>
      <c r="R27" s="459"/>
      <c r="S27" s="459"/>
      <c r="T27" s="459"/>
      <c r="U27" s="459"/>
      <c r="V27" s="501"/>
      <c r="W27" s="553"/>
      <c r="X27" s="554"/>
      <c r="Y27" s="555"/>
      <c r="Z27" s="457" t="s">
        <v>180</v>
      </c>
      <c r="AA27" s="437"/>
      <c r="AB27" s="437"/>
      <c r="AC27" s="437"/>
      <c r="AD27" s="437"/>
      <c r="AE27" s="437"/>
      <c r="AF27" s="437"/>
      <c r="AG27" s="438"/>
      <c r="AH27" s="458">
        <v>23</v>
      </c>
      <c r="AI27" s="459"/>
      <c r="AJ27" s="459"/>
      <c r="AK27" s="459"/>
      <c r="AL27" s="501"/>
      <c r="AM27" s="458">
        <v>82937</v>
      </c>
      <c r="AN27" s="459"/>
      <c r="AO27" s="459"/>
      <c r="AP27" s="459"/>
      <c r="AQ27" s="459"/>
      <c r="AR27" s="501"/>
      <c r="AS27" s="458">
        <v>3606</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740454</v>
      </c>
      <c r="BO27" s="527"/>
      <c r="BP27" s="527"/>
      <c r="BQ27" s="527"/>
      <c r="BR27" s="527"/>
      <c r="BS27" s="527"/>
      <c r="BT27" s="527"/>
      <c r="BU27" s="528"/>
      <c r="BV27" s="526">
        <v>740446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182</v>
      </c>
      <c r="F28" s="437"/>
      <c r="G28" s="437"/>
      <c r="H28" s="437"/>
      <c r="I28" s="437"/>
      <c r="J28" s="437"/>
      <c r="K28" s="438"/>
      <c r="L28" s="458">
        <v>1</v>
      </c>
      <c r="M28" s="459"/>
      <c r="N28" s="459"/>
      <c r="O28" s="459"/>
      <c r="P28" s="501"/>
      <c r="Q28" s="458">
        <v>4200</v>
      </c>
      <c r="R28" s="459"/>
      <c r="S28" s="459"/>
      <c r="T28" s="459"/>
      <c r="U28" s="459"/>
      <c r="V28" s="501"/>
      <c r="W28" s="553"/>
      <c r="X28" s="554"/>
      <c r="Y28" s="555"/>
      <c r="Z28" s="457" t="s">
        <v>183</v>
      </c>
      <c r="AA28" s="437"/>
      <c r="AB28" s="437"/>
      <c r="AC28" s="437"/>
      <c r="AD28" s="437"/>
      <c r="AE28" s="437"/>
      <c r="AF28" s="437"/>
      <c r="AG28" s="438"/>
      <c r="AH28" s="458" t="s">
        <v>130</v>
      </c>
      <c r="AI28" s="459"/>
      <c r="AJ28" s="459"/>
      <c r="AK28" s="459"/>
      <c r="AL28" s="501"/>
      <c r="AM28" s="458" t="s">
        <v>130</v>
      </c>
      <c r="AN28" s="459"/>
      <c r="AO28" s="459"/>
      <c r="AP28" s="459"/>
      <c r="AQ28" s="459"/>
      <c r="AR28" s="501"/>
      <c r="AS28" s="458" t="s">
        <v>130</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2743457</v>
      </c>
      <c r="BO28" s="371"/>
      <c r="BP28" s="371"/>
      <c r="BQ28" s="371"/>
      <c r="BR28" s="371"/>
      <c r="BS28" s="371"/>
      <c r="BT28" s="371"/>
      <c r="BU28" s="372"/>
      <c r="BV28" s="370">
        <v>2748259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185</v>
      </c>
      <c r="F29" s="437"/>
      <c r="G29" s="437"/>
      <c r="H29" s="437"/>
      <c r="I29" s="437"/>
      <c r="J29" s="437"/>
      <c r="K29" s="438"/>
      <c r="L29" s="458">
        <v>20</v>
      </c>
      <c r="M29" s="459"/>
      <c r="N29" s="459"/>
      <c r="O29" s="459"/>
      <c r="P29" s="501"/>
      <c r="Q29" s="458">
        <v>4000</v>
      </c>
      <c r="R29" s="459"/>
      <c r="S29" s="459"/>
      <c r="T29" s="459"/>
      <c r="U29" s="459"/>
      <c r="V29" s="501"/>
      <c r="W29" s="556"/>
      <c r="X29" s="557"/>
      <c r="Y29" s="558"/>
      <c r="Z29" s="457" t="s">
        <v>186</v>
      </c>
      <c r="AA29" s="437"/>
      <c r="AB29" s="437"/>
      <c r="AC29" s="437"/>
      <c r="AD29" s="437"/>
      <c r="AE29" s="437"/>
      <c r="AF29" s="437"/>
      <c r="AG29" s="438"/>
      <c r="AH29" s="458">
        <v>570</v>
      </c>
      <c r="AI29" s="459"/>
      <c r="AJ29" s="459"/>
      <c r="AK29" s="459"/>
      <c r="AL29" s="501"/>
      <c r="AM29" s="458">
        <v>1690023</v>
      </c>
      <c r="AN29" s="459"/>
      <c r="AO29" s="459"/>
      <c r="AP29" s="459"/>
      <c r="AQ29" s="459"/>
      <c r="AR29" s="501"/>
      <c r="AS29" s="458">
        <v>2965</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801090</v>
      </c>
      <c r="BO29" s="408"/>
      <c r="BP29" s="408"/>
      <c r="BQ29" s="408"/>
      <c r="BR29" s="408"/>
      <c r="BS29" s="408"/>
      <c r="BT29" s="408"/>
      <c r="BU29" s="409"/>
      <c r="BV29" s="407">
        <v>901083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614165</v>
      </c>
      <c r="BO30" s="527"/>
      <c r="BP30" s="527"/>
      <c r="BQ30" s="527"/>
      <c r="BR30" s="527"/>
      <c r="BS30" s="527"/>
      <c r="BT30" s="527"/>
      <c r="BU30" s="528"/>
      <c r="BV30" s="526">
        <v>1210672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197</v>
      </c>
      <c r="AN33" s="431"/>
      <c r="AO33" s="396" t="s">
        <v>196</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195</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袖ケ浦市国民健康保険特別会計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袖ケ浦市下水道事業会計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袖ケ浦市土地開発公社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袖ケ浦市介護保険特別会計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袖ケ浦市後期高齢者医療特別会計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千葉県後期高齢者医療広域連合（後期高齢者医療特別会計）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君津中央病院企業団（病院事業特別会計）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かずさ水道広域連合企業団（用水供給事業）</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かずさ水道広域連合企業団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君津郡市広域市町村圏事務組合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wnnCPz4ddvaOM0MdjJz5tM3V6n4GqUE9+7ByabDLON1mNhJiDP9R5/uxGF2peN+LfCvOnHuR7syntKsckKLNQ==" saltValue="NQSersk9dYGebXWQGw9f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39" sqref="C39:E39"/>
    </sheetView>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53" t="s">
        <v>564</v>
      </c>
      <c r="D34" s="1153"/>
      <c r="E34" s="1154"/>
      <c r="F34" s="32">
        <v>3.78</v>
      </c>
      <c r="G34" s="33">
        <v>9.56</v>
      </c>
      <c r="H34" s="33">
        <v>6.96</v>
      </c>
      <c r="I34" s="33">
        <v>6.11</v>
      </c>
      <c r="J34" s="34">
        <v>6.84</v>
      </c>
      <c r="K34" s="22"/>
      <c r="L34" s="22"/>
      <c r="M34" s="22"/>
      <c r="N34" s="22"/>
      <c r="O34" s="22"/>
      <c r="P34" s="22"/>
    </row>
    <row r="35" spans="1:16" ht="39" customHeight="1">
      <c r="A35" s="22"/>
      <c r="B35" s="35"/>
      <c r="C35" s="1147" t="s">
        <v>565</v>
      </c>
      <c r="D35" s="1148"/>
      <c r="E35" s="1149"/>
      <c r="F35" s="36">
        <v>0.03</v>
      </c>
      <c r="G35" s="37">
        <v>0.12</v>
      </c>
      <c r="H35" s="37">
        <v>0.36</v>
      </c>
      <c r="I35" s="37">
        <v>0.79</v>
      </c>
      <c r="J35" s="38">
        <v>0.66</v>
      </c>
      <c r="K35" s="22"/>
      <c r="L35" s="22"/>
      <c r="M35" s="22"/>
      <c r="N35" s="22"/>
      <c r="O35" s="22"/>
      <c r="P35" s="22"/>
    </row>
    <row r="36" spans="1:16" ht="39" customHeight="1">
      <c r="A36" s="22"/>
      <c r="B36" s="35"/>
      <c r="C36" s="1147" t="s">
        <v>566</v>
      </c>
      <c r="D36" s="1148"/>
      <c r="E36" s="1149"/>
      <c r="F36" s="36">
        <v>0.62</v>
      </c>
      <c r="G36" s="37">
        <v>0.51</v>
      </c>
      <c r="H36" s="37">
        <v>0.69</v>
      </c>
      <c r="I36" s="37">
        <v>0.51</v>
      </c>
      <c r="J36" s="38">
        <v>0.55000000000000004</v>
      </c>
      <c r="K36" s="22"/>
      <c r="L36" s="22"/>
      <c r="M36" s="22"/>
      <c r="N36" s="22"/>
      <c r="O36" s="22"/>
      <c r="P36" s="22"/>
    </row>
    <row r="37" spans="1:16" ht="39" customHeight="1">
      <c r="A37" s="22"/>
      <c r="B37" s="35"/>
      <c r="C37" s="1147" t="s">
        <v>567</v>
      </c>
      <c r="D37" s="1148"/>
      <c r="E37" s="1149"/>
      <c r="F37" s="36">
        <v>3.12</v>
      </c>
      <c r="G37" s="37">
        <v>3.52</v>
      </c>
      <c r="H37" s="37">
        <v>0.57999999999999996</v>
      </c>
      <c r="I37" s="37">
        <v>0.36</v>
      </c>
      <c r="J37" s="38">
        <v>0.22</v>
      </c>
      <c r="K37" s="22"/>
      <c r="L37" s="22"/>
      <c r="M37" s="22"/>
      <c r="N37" s="22"/>
      <c r="O37" s="22"/>
      <c r="P37" s="22"/>
    </row>
    <row r="38" spans="1:16" ht="39" customHeight="1">
      <c r="A38" s="22"/>
      <c r="B38" s="35"/>
      <c r="C38" s="1147" t="s">
        <v>568</v>
      </c>
      <c r="D38" s="1148"/>
      <c r="E38" s="1149"/>
      <c r="F38" s="36">
        <v>0.01</v>
      </c>
      <c r="G38" s="37">
        <v>0</v>
      </c>
      <c r="H38" s="37">
        <v>0.01</v>
      </c>
      <c r="I38" s="37">
        <v>0.02</v>
      </c>
      <c r="J38" s="38">
        <v>0.03</v>
      </c>
      <c r="K38" s="22"/>
      <c r="L38" s="22"/>
      <c r="M38" s="22"/>
      <c r="N38" s="22"/>
      <c r="O38" s="22"/>
      <c r="P38" s="22"/>
    </row>
    <row r="39" spans="1:16" ht="39" customHeight="1">
      <c r="A39" s="22"/>
      <c r="B39" s="35"/>
      <c r="C39" s="1147"/>
      <c r="D39" s="1148"/>
      <c r="E39" s="1149"/>
      <c r="F39" s="36"/>
      <c r="G39" s="37"/>
      <c r="H39" s="37"/>
      <c r="I39" s="37"/>
      <c r="J39" s="38"/>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569</v>
      </c>
      <c r="D42" s="1148"/>
      <c r="E42" s="1149"/>
      <c r="F42" s="36" t="s">
        <v>516</v>
      </c>
      <c r="G42" s="37" t="s">
        <v>516</v>
      </c>
      <c r="H42" s="37" t="s">
        <v>516</v>
      </c>
      <c r="I42" s="37" t="s">
        <v>516</v>
      </c>
      <c r="J42" s="38" t="s">
        <v>516</v>
      </c>
      <c r="K42" s="22"/>
      <c r="L42" s="22"/>
      <c r="M42" s="22"/>
      <c r="N42" s="22"/>
      <c r="O42" s="22"/>
      <c r="P42" s="22"/>
    </row>
    <row r="43" spans="1:16" ht="39" customHeight="1" thickBot="1">
      <c r="A43" s="22"/>
      <c r="B43" s="40"/>
      <c r="C43" s="1150" t="s">
        <v>570</v>
      </c>
      <c r="D43" s="1151"/>
      <c r="E43" s="1152"/>
      <c r="F43" s="41">
        <v>5.08</v>
      </c>
      <c r="G43" s="42">
        <v>0.02</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78PLqe/F4WWTkBgVVhYkq1era6rZ54KeXCtMF2/Qrjv7E7Qj6qqkdQHv3y/UDYyvkgpApFdiVMvoNwab8SsbaQ==" saltValue="GuKhLM73Do8vrS2yybB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P55" sqref="P55"/>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55" t="s">
        <v>11</v>
      </c>
      <c r="C45" s="1156"/>
      <c r="D45" s="58"/>
      <c r="E45" s="1161" t="s">
        <v>12</v>
      </c>
      <c r="F45" s="1161"/>
      <c r="G45" s="1161"/>
      <c r="H45" s="1161"/>
      <c r="I45" s="1161"/>
      <c r="J45" s="1162"/>
      <c r="K45" s="59">
        <v>1111</v>
      </c>
      <c r="L45" s="60">
        <v>1200</v>
      </c>
      <c r="M45" s="60">
        <v>1349</v>
      </c>
      <c r="N45" s="60">
        <v>1491</v>
      </c>
      <c r="O45" s="61">
        <v>1642</v>
      </c>
      <c r="P45" s="48"/>
      <c r="Q45" s="48"/>
      <c r="R45" s="48"/>
      <c r="S45" s="48"/>
      <c r="T45" s="48"/>
      <c r="U45" s="48"/>
    </row>
    <row r="46" spans="1:21" ht="30.75" customHeight="1">
      <c r="A46" s="48"/>
      <c r="B46" s="1157"/>
      <c r="C46" s="1158"/>
      <c r="D46" s="62"/>
      <c r="E46" s="1163" t="s">
        <v>13</v>
      </c>
      <c r="F46" s="1163"/>
      <c r="G46" s="1163"/>
      <c r="H46" s="1163"/>
      <c r="I46" s="1163"/>
      <c r="J46" s="1164"/>
      <c r="K46" s="63" t="s">
        <v>516</v>
      </c>
      <c r="L46" s="64" t="s">
        <v>516</v>
      </c>
      <c r="M46" s="64" t="s">
        <v>516</v>
      </c>
      <c r="N46" s="64" t="s">
        <v>516</v>
      </c>
      <c r="O46" s="65" t="s">
        <v>516</v>
      </c>
      <c r="P46" s="48"/>
      <c r="Q46" s="48"/>
      <c r="R46" s="48"/>
      <c r="S46" s="48"/>
      <c r="T46" s="48"/>
      <c r="U46" s="48"/>
    </row>
    <row r="47" spans="1:21" ht="30.75" customHeight="1">
      <c r="A47" s="48"/>
      <c r="B47" s="1157"/>
      <c r="C47" s="1158"/>
      <c r="D47" s="62"/>
      <c r="E47" s="1163" t="s">
        <v>14</v>
      </c>
      <c r="F47" s="1163"/>
      <c r="G47" s="1163"/>
      <c r="H47" s="1163"/>
      <c r="I47" s="1163"/>
      <c r="J47" s="1164"/>
      <c r="K47" s="63" t="s">
        <v>516</v>
      </c>
      <c r="L47" s="64" t="s">
        <v>516</v>
      </c>
      <c r="M47" s="64" t="s">
        <v>516</v>
      </c>
      <c r="N47" s="64" t="s">
        <v>516</v>
      </c>
      <c r="O47" s="65" t="s">
        <v>516</v>
      </c>
      <c r="P47" s="48"/>
      <c r="Q47" s="48"/>
      <c r="R47" s="48"/>
      <c r="S47" s="48"/>
      <c r="T47" s="48"/>
      <c r="U47" s="48"/>
    </row>
    <row r="48" spans="1:21" ht="30.75" customHeight="1">
      <c r="A48" s="48"/>
      <c r="B48" s="1157"/>
      <c r="C48" s="1158"/>
      <c r="D48" s="62"/>
      <c r="E48" s="1163" t="s">
        <v>15</v>
      </c>
      <c r="F48" s="1163"/>
      <c r="G48" s="1163"/>
      <c r="H48" s="1163"/>
      <c r="I48" s="1163"/>
      <c r="J48" s="1164"/>
      <c r="K48" s="63">
        <v>475</v>
      </c>
      <c r="L48" s="64">
        <v>624</v>
      </c>
      <c r="M48" s="64">
        <v>351</v>
      </c>
      <c r="N48" s="64">
        <v>325</v>
      </c>
      <c r="O48" s="65">
        <v>304</v>
      </c>
      <c r="P48" s="48"/>
      <c r="Q48" s="48"/>
      <c r="R48" s="48"/>
      <c r="S48" s="48"/>
      <c r="T48" s="48"/>
      <c r="U48" s="48"/>
    </row>
    <row r="49" spans="1:21" ht="30.75" customHeight="1">
      <c r="A49" s="48"/>
      <c r="B49" s="1157"/>
      <c r="C49" s="1158"/>
      <c r="D49" s="62"/>
      <c r="E49" s="1163" t="s">
        <v>16</v>
      </c>
      <c r="F49" s="1163"/>
      <c r="G49" s="1163"/>
      <c r="H49" s="1163"/>
      <c r="I49" s="1163"/>
      <c r="J49" s="1164"/>
      <c r="K49" s="63">
        <v>129</v>
      </c>
      <c r="L49" s="64">
        <v>169</v>
      </c>
      <c r="M49" s="64">
        <v>178</v>
      </c>
      <c r="N49" s="64">
        <v>176</v>
      </c>
      <c r="O49" s="65">
        <v>187</v>
      </c>
      <c r="P49" s="48"/>
      <c r="Q49" s="48"/>
      <c r="R49" s="48"/>
      <c r="S49" s="48"/>
      <c r="T49" s="48"/>
      <c r="U49" s="48"/>
    </row>
    <row r="50" spans="1:21" ht="30.75" customHeight="1">
      <c r="A50" s="48"/>
      <c r="B50" s="1157"/>
      <c r="C50" s="1158"/>
      <c r="D50" s="62"/>
      <c r="E50" s="1163" t="s">
        <v>17</v>
      </c>
      <c r="F50" s="1163"/>
      <c r="G50" s="1163"/>
      <c r="H50" s="1163"/>
      <c r="I50" s="1163"/>
      <c r="J50" s="1164"/>
      <c r="K50" s="63" t="s">
        <v>516</v>
      </c>
      <c r="L50" s="64" t="s">
        <v>516</v>
      </c>
      <c r="M50" s="64">
        <v>61</v>
      </c>
      <c r="N50" s="64">
        <v>61</v>
      </c>
      <c r="O50" s="65">
        <v>61</v>
      </c>
      <c r="P50" s="48"/>
      <c r="Q50" s="48"/>
      <c r="R50" s="48"/>
      <c r="S50" s="48"/>
      <c r="T50" s="48"/>
      <c r="U50" s="48"/>
    </row>
    <row r="51" spans="1:21" ht="30.75" customHeight="1">
      <c r="A51" s="48"/>
      <c r="B51" s="1159"/>
      <c r="C51" s="1160"/>
      <c r="D51" s="66"/>
      <c r="E51" s="1163" t="s">
        <v>18</v>
      </c>
      <c r="F51" s="1163"/>
      <c r="G51" s="1163"/>
      <c r="H51" s="1163"/>
      <c r="I51" s="1163"/>
      <c r="J51" s="1164"/>
      <c r="K51" s="63" t="s">
        <v>516</v>
      </c>
      <c r="L51" s="64" t="s">
        <v>516</v>
      </c>
      <c r="M51" s="64" t="s">
        <v>516</v>
      </c>
      <c r="N51" s="64" t="s">
        <v>516</v>
      </c>
      <c r="O51" s="65">
        <v>0</v>
      </c>
      <c r="P51" s="48"/>
      <c r="Q51" s="48"/>
      <c r="R51" s="48"/>
      <c r="S51" s="48"/>
      <c r="T51" s="48"/>
      <c r="U51" s="48"/>
    </row>
    <row r="52" spans="1:21" ht="30.75" customHeight="1">
      <c r="A52" s="48"/>
      <c r="B52" s="1165" t="s">
        <v>19</v>
      </c>
      <c r="C52" s="1166"/>
      <c r="D52" s="66"/>
      <c r="E52" s="1163" t="s">
        <v>20</v>
      </c>
      <c r="F52" s="1163"/>
      <c r="G52" s="1163"/>
      <c r="H52" s="1163"/>
      <c r="I52" s="1163"/>
      <c r="J52" s="1164"/>
      <c r="K52" s="63">
        <v>1554</v>
      </c>
      <c r="L52" s="64">
        <v>1800</v>
      </c>
      <c r="M52" s="64">
        <v>1575</v>
      </c>
      <c r="N52" s="64">
        <v>1555</v>
      </c>
      <c r="O52" s="65">
        <v>1599</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161</v>
      </c>
      <c r="L53" s="69">
        <v>193</v>
      </c>
      <c r="M53" s="69">
        <v>364</v>
      </c>
      <c r="N53" s="69">
        <v>498</v>
      </c>
      <c r="O53" s="70">
        <v>595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71" t="s">
        <v>26</v>
      </c>
      <c r="C58" s="1172"/>
      <c r="D58" s="1177" t="s">
        <v>27</v>
      </c>
      <c r="E58" s="1178"/>
      <c r="F58" s="1178"/>
      <c r="G58" s="1178"/>
      <c r="H58" s="1178"/>
      <c r="I58" s="1178"/>
      <c r="J58" s="1179"/>
      <c r="K58" s="83" t="s">
        <v>516</v>
      </c>
      <c r="L58" s="84" t="s">
        <v>516</v>
      </c>
      <c r="M58" s="84" t="s">
        <v>516</v>
      </c>
      <c r="N58" s="84" t="s">
        <v>516</v>
      </c>
      <c r="O58" s="85" t="s">
        <v>516</v>
      </c>
    </row>
    <row r="59" spans="1:21" ht="31.5" customHeight="1">
      <c r="B59" s="1173"/>
      <c r="C59" s="1174"/>
      <c r="D59" s="1180" t="s">
        <v>28</v>
      </c>
      <c r="E59" s="1181"/>
      <c r="F59" s="1181"/>
      <c r="G59" s="1181"/>
      <c r="H59" s="1181"/>
      <c r="I59" s="1181"/>
      <c r="J59" s="1182"/>
      <c r="K59" s="86" t="s">
        <v>516</v>
      </c>
      <c r="L59" s="87" t="s">
        <v>516</v>
      </c>
      <c r="M59" s="87" t="s">
        <v>516</v>
      </c>
      <c r="N59" s="87" t="s">
        <v>516</v>
      </c>
      <c r="O59" s="88" t="s">
        <v>516</v>
      </c>
    </row>
    <row r="60" spans="1:21" ht="31.5" customHeight="1" thickBot="1">
      <c r="B60" s="1175"/>
      <c r="C60" s="1176"/>
      <c r="D60" s="1183" t="s">
        <v>29</v>
      </c>
      <c r="E60" s="1184"/>
      <c r="F60" s="1184"/>
      <c r="G60" s="1184"/>
      <c r="H60" s="1184"/>
      <c r="I60" s="1184"/>
      <c r="J60" s="1185"/>
      <c r="K60" s="89" t="s">
        <v>516</v>
      </c>
      <c r="L60" s="90" t="s">
        <v>516</v>
      </c>
      <c r="M60" s="90" t="s">
        <v>516</v>
      </c>
      <c r="N60" s="90" t="s">
        <v>516</v>
      </c>
      <c r="O60" s="91" t="s">
        <v>516</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KTWOABF0+aEgilBm+8g4r6DxNG/1Xbxs62L5s4bNaS7OPyqHPuSB4yWOYZSVWsZjd0UREyU1ggBxSkD3KbW1w==" saltValue="hmIEi8ks6hSHLA/h9hdQ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election activeCell="S42" sqref="S42"/>
    </sheetView>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557</v>
      </c>
      <c r="J40" s="103" t="s">
        <v>558</v>
      </c>
      <c r="K40" s="103" t="s">
        <v>559</v>
      </c>
      <c r="L40" s="103" t="s">
        <v>560</v>
      </c>
      <c r="M40" s="104" t="s">
        <v>561</v>
      </c>
    </row>
    <row r="41" spans="2:13" ht="27.75" customHeight="1">
      <c r="B41" s="1186" t="s">
        <v>32</v>
      </c>
      <c r="C41" s="1187"/>
      <c r="D41" s="105"/>
      <c r="E41" s="1192" t="s">
        <v>33</v>
      </c>
      <c r="F41" s="1192"/>
      <c r="G41" s="1192"/>
      <c r="H41" s="1193"/>
      <c r="I41" s="355">
        <v>15320</v>
      </c>
      <c r="J41" s="356">
        <v>14933</v>
      </c>
      <c r="K41" s="356">
        <v>15031</v>
      </c>
      <c r="L41" s="356">
        <v>15840</v>
      </c>
      <c r="M41" s="357">
        <v>16943</v>
      </c>
    </row>
    <row r="42" spans="2:13" ht="27.75" customHeight="1">
      <c r="B42" s="1188"/>
      <c r="C42" s="1189"/>
      <c r="D42" s="106"/>
      <c r="E42" s="1194" t="s">
        <v>34</v>
      </c>
      <c r="F42" s="1194"/>
      <c r="G42" s="1194"/>
      <c r="H42" s="1195"/>
      <c r="I42" s="358">
        <v>136</v>
      </c>
      <c r="J42" s="359">
        <v>696</v>
      </c>
      <c r="K42" s="359">
        <v>618</v>
      </c>
      <c r="L42" s="359">
        <v>546</v>
      </c>
      <c r="M42" s="360">
        <v>476</v>
      </c>
    </row>
    <row r="43" spans="2:13" ht="27.75" customHeight="1">
      <c r="B43" s="1188"/>
      <c r="C43" s="1189"/>
      <c r="D43" s="106"/>
      <c r="E43" s="1194" t="s">
        <v>35</v>
      </c>
      <c r="F43" s="1194"/>
      <c r="G43" s="1194"/>
      <c r="H43" s="1195"/>
      <c r="I43" s="358">
        <v>5005</v>
      </c>
      <c r="J43" s="359">
        <v>4497</v>
      </c>
      <c r="K43" s="359">
        <v>3912</v>
      </c>
      <c r="L43" s="359">
        <v>3456</v>
      </c>
      <c r="M43" s="360">
        <v>2559</v>
      </c>
    </row>
    <row r="44" spans="2:13" ht="27.75" customHeight="1">
      <c r="B44" s="1188"/>
      <c r="C44" s="1189"/>
      <c r="D44" s="106"/>
      <c r="E44" s="1194" t="s">
        <v>36</v>
      </c>
      <c r="F44" s="1194"/>
      <c r="G44" s="1194"/>
      <c r="H44" s="1195"/>
      <c r="I44" s="358">
        <v>1429</v>
      </c>
      <c r="J44" s="359">
        <v>1766</v>
      </c>
      <c r="K44" s="359">
        <v>1342</v>
      </c>
      <c r="L44" s="359">
        <v>1282</v>
      </c>
      <c r="M44" s="360">
        <v>1184</v>
      </c>
    </row>
    <row r="45" spans="2:13" ht="27.75" customHeight="1">
      <c r="B45" s="1188"/>
      <c r="C45" s="1189"/>
      <c r="D45" s="106"/>
      <c r="E45" s="1194" t="s">
        <v>37</v>
      </c>
      <c r="F45" s="1194"/>
      <c r="G45" s="1194"/>
      <c r="H45" s="1195"/>
      <c r="I45" s="358">
        <v>2773</v>
      </c>
      <c r="J45" s="359">
        <v>2833</v>
      </c>
      <c r="K45" s="359">
        <v>2804</v>
      </c>
      <c r="L45" s="359">
        <v>2669</v>
      </c>
      <c r="M45" s="360">
        <v>2614</v>
      </c>
    </row>
    <row r="46" spans="2:13" ht="27.75" customHeight="1">
      <c r="B46" s="1188"/>
      <c r="C46" s="1189"/>
      <c r="D46" s="107"/>
      <c r="E46" s="1194" t="s">
        <v>38</v>
      </c>
      <c r="F46" s="1194"/>
      <c r="G46" s="1194"/>
      <c r="H46" s="1195"/>
      <c r="I46" s="358" t="s">
        <v>516</v>
      </c>
      <c r="J46" s="359" t="s">
        <v>516</v>
      </c>
      <c r="K46" s="359" t="s">
        <v>516</v>
      </c>
      <c r="L46" s="359" t="s">
        <v>516</v>
      </c>
      <c r="M46" s="360" t="s">
        <v>516</v>
      </c>
    </row>
    <row r="47" spans="2:13" ht="27.75" customHeight="1">
      <c r="B47" s="1188"/>
      <c r="C47" s="1189"/>
      <c r="D47" s="108"/>
      <c r="E47" s="1196" t="s">
        <v>39</v>
      </c>
      <c r="F47" s="1197"/>
      <c r="G47" s="1197"/>
      <c r="H47" s="1198"/>
      <c r="I47" s="358" t="s">
        <v>516</v>
      </c>
      <c r="J47" s="359" t="s">
        <v>516</v>
      </c>
      <c r="K47" s="359" t="s">
        <v>516</v>
      </c>
      <c r="L47" s="359" t="s">
        <v>516</v>
      </c>
      <c r="M47" s="360" t="s">
        <v>516</v>
      </c>
    </row>
    <row r="48" spans="2:13" ht="27.75" customHeight="1">
      <c r="B48" s="1188"/>
      <c r="C48" s="1189"/>
      <c r="D48" s="106"/>
      <c r="E48" s="1194" t="s">
        <v>40</v>
      </c>
      <c r="F48" s="1194"/>
      <c r="G48" s="1194"/>
      <c r="H48" s="1195"/>
      <c r="I48" s="358" t="s">
        <v>516</v>
      </c>
      <c r="J48" s="359" t="s">
        <v>516</v>
      </c>
      <c r="K48" s="359" t="s">
        <v>516</v>
      </c>
      <c r="L48" s="359" t="s">
        <v>516</v>
      </c>
      <c r="M48" s="360" t="s">
        <v>516</v>
      </c>
    </row>
    <row r="49" spans="2:13" ht="27.75" customHeight="1">
      <c r="B49" s="1190"/>
      <c r="C49" s="1191"/>
      <c r="D49" s="106"/>
      <c r="E49" s="1194" t="s">
        <v>41</v>
      </c>
      <c r="F49" s="1194"/>
      <c r="G49" s="1194"/>
      <c r="H49" s="1195"/>
      <c r="I49" s="358" t="s">
        <v>516</v>
      </c>
      <c r="J49" s="359" t="s">
        <v>516</v>
      </c>
      <c r="K49" s="359" t="s">
        <v>516</v>
      </c>
      <c r="L49" s="359" t="s">
        <v>516</v>
      </c>
      <c r="M49" s="360" t="s">
        <v>516</v>
      </c>
    </row>
    <row r="50" spans="2:13" ht="27.75" customHeight="1">
      <c r="B50" s="1199" t="s">
        <v>42</v>
      </c>
      <c r="C50" s="1200"/>
      <c r="D50" s="109"/>
      <c r="E50" s="1194" t="s">
        <v>43</v>
      </c>
      <c r="F50" s="1194"/>
      <c r="G50" s="1194"/>
      <c r="H50" s="1195"/>
      <c r="I50" s="358">
        <v>5693</v>
      </c>
      <c r="J50" s="359">
        <v>4364</v>
      </c>
      <c r="K50" s="359">
        <v>5508</v>
      </c>
      <c r="L50" s="359">
        <v>6301</v>
      </c>
      <c r="M50" s="360">
        <v>5595</v>
      </c>
    </row>
    <row r="51" spans="2:13" ht="27.75" customHeight="1">
      <c r="B51" s="1188"/>
      <c r="C51" s="1189"/>
      <c r="D51" s="106"/>
      <c r="E51" s="1194" t="s">
        <v>44</v>
      </c>
      <c r="F51" s="1194"/>
      <c r="G51" s="1194"/>
      <c r="H51" s="1195"/>
      <c r="I51" s="358">
        <v>7398</v>
      </c>
      <c r="J51" s="359">
        <v>7069</v>
      </c>
      <c r="K51" s="359">
        <v>6502</v>
      </c>
      <c r="L51" s="359">
        <v>6073</v>
      </c>
      <c r="M51" s="360">
        <v>6683</v>
      </c>
    </row>
    <row r="52" spans="2:13" ht="27.75" customHeight="1">
      <c r="B52" s="1190"/>
      <c r="C52" s="1191"/>
      <c r="D52" s="106"/>
      <c r="E52" s="1194" t="s">
        <v>45</v>
      </c>
      <c r="F52" s="1194"/>
      <c r="G52" s="1194"/>
      <c r="H52" s="1195"/>
      <c r="I52" s="358">
        <v>11573</v>
      </c>
      <c r="J52" s="359">
        <v>10975</v>
      </c>
      <c r="K52" s="359">
        <v>10646</v>
      </c>
      <c r="L52" s="359">
        <v>10488</v>
      </c>
      <c r="M52" s="360">
        <v>10348</v>
      </c>
    </row>
    <row r="53" spans="2:13" ht="27.75" customHeight="1" thickBot="1">
      <c r="B53" s="1201" t="s">
        <v>46</v>
      </c>
      <c r="C53" s="1202"/>
      <c r="D53" s="110"/>
      <c r="E53" s="1203" t="s">
        <v>47</v>
      </c>
      <c r="F53" s="1203"/>
      <c r="G53" s="1203"/>
      <c r="H53" s="1204"/>
      <c r="I53" s="361">
        <v>-3</v>
      </c>
      <c r="J53" s="362">
        <v>2317</v>
      </c>
      <c r="K53" s="362">
        <v>1052</v>
      </c>
      <c r="L53" s="362">
        <v>931</v>
      </c>
      <c r="M53" s="363">
        <v>1151</v>
      </c>
    </row>
    <row r="54" spans="2:13" ht="27.75" customHeight="1">
      <c r="B54" s="111" t="s">
        <v>48</v>
      </c>
      <c r="C54" s="112"/>
      <c r="D54" s="112"/>
      <c r="E54" s="113"/>
      <c r="F54" s="113"/>
      <c r="G54" s="113"/>
      <c r="H54" s="113"/>
      <c r="I54" s="114"/>
      <c r="J54" s="114"/>
      <c r="K54" s="114"/>
      <c r="L54" s="114"/>
      <c r="M54" s="114"/>
    </row>
    <row r="55" spans="2:13" ht="13.2"/>
  </sheetData>
  <sheetProtection algorithmName="SHA-512" hashValue="hSXou1NUth5kTzI2LPDKAU9WudHJ99x7E9zoN4+m4gzDkgyrOj91uPWuhsWPv2uJuQaGuW/Vq0X1cCKGv6E6OA==" saltValue="1O15MEEfoSBXMUGRDsbl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C61" sqref="C61:E61"/>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559</v>
      </c>
      <c r="G54" s="119" t="s">
        <v>560</v>
      </c>
      <c r="H54" s="120" t="s">
        <v>561</v>
      </c>
    </row>
    <row r="55" spans="2:8" ht="52.5" customHeight="1">
      <c r="B55" s="121"/>
      <c r="C55" s="1213" t="s">
        <v>50</v>
      </c>
      <c r="D55" s="1213"/>
      <c r="E55" s="1214"/>
      <c r="F55" s="122">
        <v>2471</v>
      </c>
      <c r="G55" s="122">
        <v>2748</v>
      </c>
      <c r="H55" s="123">
        <v>2743</v>
      </c>
    </row>
    <row r="56" spans="2:8" ht="52.5" customHeight="1">
      <c r="B56" s="124"/>
      <c r="C56" s="1215" t="s">
        <v>51</v>
      </c>
      <c r="D56" s="1215"/>
      <c r="E56" s="1216"/>
      <c r="F56" s="125">
        <v>351</v>
      </c>
      <c r="G56" s="125">
        <v>901</v>
      </c>
      <c r="H56" s="126">
        <v>801</v>
      </c>
    </row>
    <row r="57" spans="2:8" ht="53.25" customHeight="1">
      <c r="B57" s="124"/>
      <c r="C57" s="1217" t="s">
        <v>52</v>
      </c>
      <c r="D57" s="1217"/>
      <c r="E57" s="1218"/>
      <c r="F57" s="127">
        <v>1245</v>
      </c>
      <c r="G57" s="127">
        <v>1211</v>
      </c>
      <c r="H57" s="128">
        <v>614</v>
      </c>
    </row>
    <row r="58" spans="2:8" ht="45.75" customHeight="1">
      <c r="B58" s="129"/>
      <c r="C58" s="1205" t="s">
        <v>584</v>
      </c>
      <c r="D58" s="1206"/>
      <c r="E58" s="1207"/>
      <c r="F58" s="130">
        <v>315</v>
      </c>
      <c r="G58" s="130">
        <v>315</v>
      </c>
      <c r="H58" s="131">
        <v>315</v>
      </c>
    </row>
    <row r="59" spans="2:8" ht="45.75" customHeight="1">
      <c r="B59" s="129"/>
      <c r="C59" s="1205" t="s">
        <v>585</v>
      </c>
      <c r="D59" s="1206"/>
      <c r="E59" s="1207"/>
      <c r="F59" s="130">
        <v>201</v>
      </c>
      <c r="G59" s="130">
        <v>201</v>
      </c>
      <c r="H59" s="131">
        <v>201</v>
      </c>
    </row>
    <row r="60" spans="2:8" ht="45.75" customHeight="1">
      <c r="B60" s="129"/>
      <c r="C60" s="1205" t="s">
        <v>586</v>
      </c>
      <c r="D60" s="1206"/>
      <c r="E60" s="1207"/>
      <c r="F60" s="130">
        <v>56</v>
      </c>
      <c r="G60" s="130">
        <v>57</v>
      </c>
      <c r="H60" s="131">
        <v>58</v>
      </c>
    </row>
    <row r="61" spans="2:8" ht="45.75" customHeight="1">
      <c r="B61" s="129"/>
      <c r="C61" s="1205" t="s">
        <v>598</v>
      </c>
      <c r="D61" s="1206"/>
      <c r="E61" s="1207"/>
      <c r="F61" s="130">
        <v>24</v>
      </c>
      <c r="G61" s="130">
        <v>24</v>
      </c>
      <c r="H61" s="131">
        <v>24</v>
      </c>
    </row>
    <row r="62" spans="2:8" ht="45.75" customHeight="1" thickBot="1">
      <c r="B62" s="132"/>
      <c r="C62" s="1208" t="s">
        <v>587</v>
      </c>
      <c r="D62" s="1209"/>
      <c r="E62" s="1210"/>
      <c r="F62" s="133">
        <v>5</v>
      </c>
      <c r="G62" s="133">
        <v>9</v>
      </c>
      <c r="H62" s="134">
        <v>13</v>
      </c>
    </row>
    <row r="63" spans="2:8" ht="52.5" customHeight="1" thickBot="1">
      <c r="B63" s="135"/>
      <c r="C63" s="1211" t="s">
        <v>53</v>
      </c>
      <c r="D63" s="1211"/>
      <c r="E63" s="1212"/>
      <c r="F63" s="136">
        <v>4067</v>
      </c>
      <c r="G63" s="136">
        <v>4860</v>
      </c>
      <c r="H63" s="137">
        <v>4159</v>
      </c>
    </row>
    <row r="64" spans="2:8" ht="13.2"/>
  </sheetData>
  <sheetProtection algorithmName="SHA-512" hashValue="/L1j4LEqV5fnshehWfpZ4C3IHShFGWyaREihU/ishR/7dQbS34KAiaJgGF7/gE/6b/d3IZZ8HPDJgi5y3ihMYw==" saltValue="XmggvW+BnL/bLeuJPX7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4" customWidth="1"/>
    <col min="2" max="8" width="13.33203125" style="144" customWidth="1"/>
    <col min="9" max="16384" width="11.109375" style="144"/>
  </cols>
  <sheetData>
    <row r="1" spans="1:8">
      <c r="A1" s="138"/>
      <c r="B1" s="139"/>
      <c r="C1" s="140"/>
      <c r="D1" s="141"/>
      <c r="E1" s="142"/>
      <c r="F1" s="142"/>
      <c r="G1" s="142"/>
      <c r="H1" s="143"/>
    </row>
    <row r="2" spans="1:8">
      <c r="A2" s="145"/>
      <c r="B2" s="146"/>
      <c r="C2" s="147"/>
      <c r="D2" s="148" t="s">
        <v>54</v>
      </c>
      <c r="E2" s="149"/>
      <c r="F2" s="150" t="s">
        <v>554</v>
      </c>
      <c r="G2" s="151"/>
      <c r="H2" s="152"/>
    </row>
    <row r="3" spans="1:8">
      <c r="A3" s="148" t="s">
        <v>547</v>
      </c>
      <c r="B3" s="153"/>
      <c r="C3" s="154"/>
      <c r="D3" s="155">
        <v>33183</v>
      </c>
      <c r="E3" s="156"/>
      <c r="F3" s="157">
        <v>54684</v>
      </c>
      <c r="G3" s="158"/>
      <c r="H3" s="159"/>
    </row>
    <row r="4" spans="1:8">
      <c r="A4" s="160"/>
      <c r="B4" s="161"/>
      <c r="C4" s="162"/>
      <c r="D4" s="163">
        <v>19356</v>
      </c>
      <c r="E4" s="164"/>
      <c r="F4" s="165">
        <v>32829</v>
      </c>
      <c r="G4" s="166"/>
      <c r="H4" s="167"/>
    </row>
    <row r="5" spans="1:8">
      <c r="A5" s="148" t="s">
        <v>549</v>
      </c>
      <c r="B5" s="153"/>
      <c r="C5" s="154"/>
      <c r="D5" s="155">
        <v>26583</v>
      </c>
      <c r="E5" s="156"/>
      <c r="F5" s="157">
        <v>62383</v>
      </c>
      <c r="G5" s="158"/>
      <c r="H5" s="159"/>
    </row>
    <row r="6" spans="1:8">
      <c r="A6" s="160"/>
      <c r="B6" s="161"/>
      <c r="C6" s="162"/>
      <c r="D6" s="163">
        <v>16066</v>
      </c>
      <c r="E6" s="164"/>
      <c r="F6" s="165">
        <v>35325</v>
      </c>
      <c r="G6" s="166"/>
      <c r="H6" s="167"/>
    </row>
    <row r="7" spans="1:8">
      <c r="A7" s="148" t="s">
        <v>550</v>
      </c>
      <c r="B7" s="153"/>
      <c r="C7" s="154"/>
      <c r="D7" s="155">
        <v>48377</v>
      </c>
      <c r="E7" s="156"/>
      <c r="F7" s="157">
        <v>63812</v>
      </c>
      <c r="G7" s="158"/>
      <c r="H7" s="159"/>
    </row>
    <row r="8" spans="1:8">
      <c r="A8" s="160"/>
      <c r="B8" s="161"/>
      <c r="C8" s="162"/>
      <c r="D8" s="163">
        <v>20700</v>
      </c>
      <c r="E8" s="164"/>
      <c r="F8" s="165">
        <v>33848</v>
      </c>
      <c r="G8" s="166"/>
      <c r="H8" s="167"/>
    </row>
    <row r="9" spans="1:8">
      <c r="A9" s="148" t="s">
        <v>551</v>
      </c>
      <c r="B9" s="153"/>
      <c r="C9" s="154"/>
      <c r="D9" s="155">
        <v>74287</v>
      </c>
      <c r="E9" s="156"/>
      <c r="F9" s="157">
        <v>45945</v>
      </c>
      <c r="G9" s="158"/>
      <c r="H9" s="159"/>
    </row>
    <row r="10" spans="1:8">
      <c r="A10" s="160"/>
      <c r="B10" s="161"/>
      <c r="C10" s="162"/>
      <c r="D10" s="163">
        <v>35846</v>
      </c>
      <c r="E10" s="164"/>
      <c r="F10" s="165">
        <v>25180</v>
      </c>
      <c r="G10" s="166"/>
      <c r="H10" s="167"/>
    </row>
    <row r="11" spans="1:8">
      <c r="A11" s="148" t="s">
        <v>552</v>
      </c>
      <c r="B11" s="153"/>
      <c r="C11" s="154"/>
      <c r="D11" s="155">
        <v>76200</v>
      </c>
      <c r="E11" s="156"/>
      <c r="F11" s="157">
        <v>44475</v>
      </c>
      <c r="G11" s="158"/>
      <c r="H11" s="159"/>
    </row>
    <row r="12" spans="1:8">
      <c r="A12" s="160"/>
      <c r="B12" s="161"/>
      <c r="C12" s="168"/>
      <c r="D12" s="163">
        <v>63420</v>
      </c>
      <c r="E12" s="164"/>
      <c r="F12" s="165">
        <v>24780</v>
      </c>
      <c r="G12" s="166"/>
      <c r="H12" s="167"/>
    </row>
    <row r="13" spans="1:8">
      <c r="A13" s="148"/>
      <c r="B13" s="153"/>
      <c r="C13" s="169"/>
      <c r="D13" s="170">
        <v>51726</v>
      </c>
      <c r="E13" s="171"/>
      <c r="F13" s="172">
        <v>54260</v>
      </c>
      <c r="G13" s="173"/>
      <c r="H13" s="159"/>
    </row>
    <row r="14" spans="1:8">
      <c r="A14" s="160"/>
      <c r="B14" s="161"/>
      <c r="C14" s="162"/>
      <c r="D14" s="163">
        <v>31078</v>
      </c>
      <c r="E14" s="164"/>
      <c r="F14" s="165">
        <v>30392</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3.79</v>
      </c>
      <c r="C19" s="174">
        <f>ROUND(VALUE(SUBSTITUTE(実質収支比率等に係る経年分析!G$48,"▲","-")),2)</f>
        <v>9.57</v>
      </c>
      <c r="D19" s="174">
        <f>ROUND(VALUE(SUBSTITUTE(実質収支比率等に係る経年分析!H$48,"▲","-")),2)</f>
        <v>6.96</v>
      </c>
      <c r="E19" s="174">
        <f>ROUND(VALUE(SUBSTITUTE(実質収支比率等に係る経年分析!I$48,"▲","-")),2)</f>
        <v>6.12</v>
      </c>
      <c r="F19" s="174">
        <f>ROUND(VALUE(SUBSTITUTE(実質収支比率等に係る経年分析!J$48,"▲","-")),2)</f>
        <v>6.84</v>
      </c>
    </row>
    <row r="20" spans="1:11">
      <c r="A20" s="174" t="s">
        <v>57</v>
      </c>
      <c r="B20" s="174">
        <f>ROUND(VALUE(SUBSTITUTE(実質収支比率等に係る経年分析!F$47,"▲","-")),2)</f>
        <v>24.32</v>
      </c>
      <c r="C20" s="174">
        <f>ROUND(VALUE(SUBSTITUTE(実質収支比率等に係る経年分析!G$47,"▲","-")),2)</f>
        <v>13.94</v>
      </c>
      <c r="D20" s="174">
        <f>ROUND(VALUE(SUBSTITUTE(実質収支比率等に係る経年分析!H$47,"▲","-")),2)</f>
        <v>16.07</v>
      </c>
      <c r="E20" s="174">
        <f>ROUND(VALUE(SUBSTITUTE(実質収支比率等に係る経年分析!I$47,"▲","-")),2)</f>
        <v>18.2</v>
      </c>
      <c r="F20" s="174">
        <f>ROUND(VALUE(SUBSTITUTE(実質収支比率等に係る経年分析!J$47,"▲","-")),2)</f>
        <v>16.82</v>
      </c>
    </row>
    <row r="21" spans="1:11">
      <c r="A21" s="174" t="s">
        <v>58</v>
      </c>
      <c r="B21" s="174">
        <f>IF(ISNUMBER(VALUE(SUBSTITUTE(実質収支比率等に係る経年分析!F$49,"▲","-"))),ROUND(VALUE(SUBSTITUTE(実質収支比率等に係る経年分析!F$49,"▲","-")),2),NA())</f>
        <v>-2.87</v>
      </c>
      <c r="C21" s="174">
        <f>IF(ISNUMBER(VALUE(SUBSTITUTE(実質収支比率等に係る経年分析!G$49,"▲","-"))),ROUND(VALUE(SUBSTITUTE(実質収支比率等に係る経年分析!G$49,"▲","-")),2),NA())</f>
        <v>-4.4800000000000004</v>
      </c>
      <c r="D21" s="174">
        <f>IF(ISNUMBER(VALUE(SUBSTITUTE(実質収支比率等に係る経年分析!H$49,"▲","-"))),ROUND(VALUE(SUBSTITUTE(実質収支比率等に係る経年分析!H$49,"▲","-")),2),NA())</f>
        <v>0.21</v>
      </c>
      <c r="E21" s="174">
        <f>IF(ISNUMBER(VALUE(SUBSTITUTE(実質収支比率等に係る経年分析!I$49,"▲","-"))),ROUND(VALUE(SUBSTITUTE(実質収支比率等に係る経年分析!I$49,"▲","-")),2),NA())</f>
        <v>0.87</v>
      </c>
      <c r="F21" s="174">
        <f>IF(ISNUMBER(VALUE(SUBSTITUTE(実質収支比率等に係る経年分析!J$49,"▲","-"))),ROUND(VALUE(SUBSTITUTE(実質収支比率等に係る経年分析!J$49,"▲","-")),2),NA())</f>
        <v>1.1499999999999999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5.08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袖ケ浦市後期高齢者医療特別会計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c r="A33" s="175" t="str">
        <f>IF(連結実質赤字比率に係る赤字・黒字の構成分析!C$37="",NA(),連結実質赤字比率に係る赤字・黒字の構成分析!C$37)</f>
        <v>袖ケ浦市国民健康保険特別会計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c r="A34" s="175" t="str">
        <f>IF(連結実質赤字比率に係る赤字・黒字の構成分析!C$36="",NA(),連結実質赤字比率に係る赤字・黒字の構成分析!C$36)</f>
        <v>袖ケ浦市介護保険特別会計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0.55000000000000004</v>
      </c>
    </row>
    <row r="35" spans="1:16">
      <c r="A35" s="175" t="str">
        <f>IF(連結実質赤字比率に係る赤字・黒字の構成分析!C$35="",NA(),連結実質赤字比率に係る赤字・黒字の構成分析!C$35)</f>
        <v>袖ケ浦市下水道事業会計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1554</v>
      </c>
      <c r="E42" s="176"/>
      <c r="F42" s="176"/>
      <c r="G42" s="176">
        <f>'実質公債費比率（分子）の構造'!L$52</f>
        <v>1800</v>
      </c>
      <c r="H42" s="176"/>
      <c r="I42" s="176"/>
      <c r="J42" s="176">
        <f>'実質公債費比率（分子）の構造'!M$52</f>
        <v>1575</v>
      </c>
      <c r="K42" s="176"/>
      <c r="L42" s="176"/>
      <c r="M42" s="176">
        <f>'実質公債費比率（分子）の構造'!N$52</f>
        <v>1555</v>
      </c>
      <c r="N42" s="176"/>
      <c r="O42" s="176"/>
      <c r="P42" s="176">
        <f>'実質公債費比率（分子）の構造'!O$52</f>
        <v>1599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f>'実質公債費比率（分子）の構造'!M$50</f>
        <v>61</v>
      </c>
      <c r="I44" s="176"/>
      <c r="J44" s="176"/>
      <c r="K44" s="176">
        <f>'実質公債費比率（分子）の構造'!N$50</f>
        <v>61</v>
      </c>
      <c r="L44" s="176"/>
      <c r="M44" s="176"/>
      <c r="N44" s="176">
        <f>'実質公債費比率（分子）の構造'!O$50</f>
        <v>61</v>
      </c>
      <c r="O44" s="176"/>
      <c r="P44" s="176"/>
    </row>
    <row r="45" spans="1:16">
      <c r="A45" s="176" t="s">
        <v>68</v>
      </c>
      <c r="B45" s="176">
        <f>'実質公債費比率（分子）の構造'!K$49</f>
        <v>129</v>
      </c>
      <c r="C45" s="176"/>
      <c r="D45" s="176"/>
      <c r="E45" s="176">
        <f>'実質公債費比率（分子）の構造'!L$49</f>
        <v>169</v>
      </c>
      <c r="F45" s="176"/>
      <c r="G45" s="176"/>
      <c r="H45" s="176">
        <f>'実質公債費比率（分子）の構造'!M$49</f>
        <v>178</v>
      </c>
      <c r="I45" s="176"/>
      <c r="J45" s="176"/>
      <c r="K45" s="176">
        <f>'実質公債費比率（分子）の構造'!N$49</f>
        <v>176</v>
      </c>
      <c r="L45" s="176"/>
      <c r="M45" s="176"/>
      <c r="N45" s="176">
        <f>'実質公債費比率（分子）の構造'!O$49</f>
        <v>187</v>
      </c>
      <c r="O45" s="176"/>
      <c r="P45" s="176"/>
    </row>
    <row r="46" spans="1:16">
      <c r="A46" s="176" t="s">
        <v>69</v>
      </c>
      <c r="B46" s="176">
        <f>'実質公債費比率（分子）の構造'!K$48</f>
        <v>475</v>
      </c>
      <c r="C46" s="176"/>
      <c r="D46" s="176"/>
      <c r="E46" s="176">
        <f>'実質公債費比率（分子）の構造'!L$48</f>
        <v>624</v>
      </c>
      <c r="F46" s="176"/>
      <c r="G46" s="176"/>
      <c r="H46" s="176">
        <f>'実質公債費比率（分子）の構造'!M$48</f>
        <v>351</v>
      </c>
      <c r="I46" s="176"/>
      <c r="J46" s="176"/>
      <c r="K46" s="176">
        <f>'実質公債費比率（分子）の構造'!N$48</f>
        <v>325</v>
      </c>
      <c r="L46" s="176"/>
      <c r="M46" s="176"/>
      <c r="N46" s="176">
        <f>'実質公債費比率（分子）の構造'!O$48</f>
        <v>304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1111</v>
      </c>
      <c r="C49" s="176"/>
      <c r="D49" s="176"/>
      <c r="E49" s="176">
        <f>'実質公債費比率（分子）の構造'!L$45</f>
        <v>1200</v>
      </c>
      <c r="F49" s="176"/>
      <c r="G49" s="176"/>
      <c r="H49" s="176">
        <f>'実質公債費比率（分子）の構造'!M$45</f>
        <v>1349</v>
      </c>
      <c r="I49" s="176"/>
      <c r="J49" s="176"/>
      <c r="K49" s="176">
        <f>'実質公債費比率（分子）の構造'!N$45</f>
        <v>1491</v>
      </c>
      <c r="L49" s="176"/>
      <c r="M49" s="176"/>
      <c r="N49" s="176">
        <f>'実質公債費比率（分子）の構造'!O$45</f>
        <v>1642</v>
      </c>
      <c r="O49" s="176"/>
      <c r="P49" s="176"/>
    </row>
    <row r="50" spans="1:16">
      <c r="A50" s="176" t="s">
        <v>73</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193</v>
      </c>
      <c r="G50" s="176" t="e">
        <f>NA()</f>
        <v>#N/A</v>
      </c>
      <c r="H50" s="176" t="e">
        <f>NA()</f>
        <v>#N/A</v>
      </c>
      <c r="I50" s="176">
        <f>IF(ISNUMBER('実質公債費比率（分子）の構造'!M$53),'実質公債費比率（分子）の構造'!M$53,NA())</f>
        <v>364</v>
      </c>
      <c r="J50" s="176" t="e">
        <f>NA()</f>
        <v>#N/A</v>
      </c>
      <c r="K50" s="176" t="e">
        <f>NA()</f>
        <v>#N/A</v>
      </c>
      <c r="L50" s="176">
        <f>IF(ISNUMBER('実質公債費比率（分子）の構造'!N$53),'実質公債費比率（分子）の構造'!N$53,NA())</f>
        <v>498</v>
      </c>
      <c r="M50" s="176" t="e">
        <f>NA()</f>
        <v>#N/A</v>
      </c>
      <c r="N50" s="176" t="e">
        <f>NA()</f>
        <v>#N/A</v>
      </c>
      <c r="O50" s="176">
        <f>IF(ISNUMBER('実質公債費比率（分子）の構造'!O$53),'実質公債費比率（分子）の構造'!O$53,NA())</f>
        <v>595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11573</v>
      </c>
      <c r="E56" s="175"/>
      <c r="F56" s="175"/>
      <c r="G56" s="175">
        <f>'将来負担比率（分子）の構造'!J$52</f>
        <v>10975</v>
      </c>
      <c r="H56" s="175"/>
      <c r="I56" s="175"/>
      <c r="J56" s="175">
        <f>'将来負担比率（分子）の構造'!K$52</f>
        <v>10646</v>
      </c>
      <c r="K56" s="175"/>
      <c r="L56" s="175"/>
      <c r="M56" s="175">
        <f>'将来負担比率（分子）の構造'!L$52</f>
        <v>10488</v>
      </c>
      <c r="N56" s="175"/>
      <c r="O56" s="175"/>
      <c r="P56" s="175">
        <f>'将来負担比率（分子）の構造'!M$52</f>
        <v>10348</v>
      </c>
    </row>
    <row r="57" spans="1:16">
      <c r="A57" s="175" t="s">
        <v>44</v>
      </c>
      <c r="B57" s="175"/>
      <c r="C57" s="175"/>
      <c r="D57" s="175">
        <f>'将来負担比率（分子）の構造'!I$51</f>
        <v>7398</v>
      </c>
      <c r="E57" s="175"/>
      <c r="F57" s="175"/>
      <c r="G57" s="175">
        <f>'将来負担比率（分子）の構造'!J$51</f>
        <v>7069</v>
      </c>
      <c r="H57" s="175"/>
      <c r="I57" s="175"/>
      <c r="J57" s="175">
        <f>'将来負担比率（分子）の構造'!K$51</f>
        <v>6502</v>
      </c>
      <c r="K57" s="175"/>
      <c r="L57" s="175"/>
      <c r="M57" s="175">
        <f>'将来負担比率（分子）の構造'!L$51</f>
        <v>6073</v>
      </c>
      <c r="N57" s="175"/>
      <c r="O57" s="175"/>
      <c r="P57" s="175">
        <f>'将来負担比率（分子）の構造'!M$51</f>
        <v>6683</v>
      </c>
    </row>
    <row r="58" spans="1:16">
      <c r="A58" s="175" t="s">
        <v>43</v>
      </c>
      <c r="B58" s="175"/>
      <c r="C58" s="175"/>
      <c r="D58" s="175">
        <f>'将来負担比率（分子）の構造'!I$50</f>
        <v>5693</v>
      </c>
      <c r="E58" s="175"/>
      <c r="F58" s="175"/>
      <c r="G58" s="175">
        <f>'将来負担比率（分子）の構造'!J$50</f>
        <v>4364</v>
      </c>
      <c r="H58" s="175"/>
      <c r="I58" s="175"/>
      <c r="J58" s="175">
        <f>'将来負担比率（分子）の構造'!K$50</f>
        <v>5508</v>
      </c>
      <c r="K58" s="175"/>
      <c r="L58" s="175"/>
      <c r="M58" s="175">
        <f>'将来負担比率（分子）の構造'!L$50</f>
        <v>6301</v>
      </c>
      <c r="N58" s="175"/>
      <c r="O58" s="175"/>
      <c r="P58" s="175">
        <f>'将来負担比率（分子）の構造'!M$50</f>
        <v>5595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2773</v>
      </c>
      <c r="C62" s="175"/>
      <c r="D62" s="175"/>
      <c r="E62" s="175">
        <f>'将来負担比率（分子）の構造'!J$45</f>
        <v>2833</v>
      </c>
      <c r="F62" s="175"/>
      <c r="G62" s="175"/>
      <c r="H62" s="175">
        <f>'将来負担比率（分子）の構造'!K$45</f>
        <v>2804</v>
      </c>
      <c r="I62" s="175"/>
      <c r="J62" s="175"/>
      <c r="K62" s="175">
        <f>'将来負担比率（分子）の構造'!L$45</f>
        <v>2669</v>
      </c>
      <c r="L62" s="175"/>
      <c r="M62" s="175"/>
      <c r="N62" s="175">
        <f>'将来負担比率（分子）の構造'!M$45</f>
        <v>2614</v>
      </c>
      <c r="O62" s="175"/>
      <c r="P62" s="175"/>
    </row>
    <row r="63" spans="1:16">
      <c r="A63" s="175" t="s">
        <v>36</v>
      </c>
      <c r="B63" s="175">
        <f>'将来負担比率（分子）の構造'!I$44</f>
        <v>1429</v>
      </c>
      <c r="C63" s="175"/>
      <c r="D63" s="175"/>
      <c r="E63" s="175">
        <f>'将来負担比率（分子）の構造'!J$44</f>
        <v>1766</v>
      </c>
      <c r="F63" s="175"/>
      <c r="G63" s="175"/>
      <c r="H63" s="175">
        <f>'将来負担比率（分子）の構造'!K$44</f>
        <v>1342</v>
      </c>
      <c r="I63" s="175"/>
      <c r="J63" s="175"/>
      <c r="K63" s="175">
        <f>'将来負担比率（分子）の構造'!L$44</f>
        <v>1282</v>
      </c>
      <c r="L63" s="175"/>
      <c r="M63" s="175"/>
      <c r="N63" s="175">
        <f>'将来負担比率（分子）の構造'!M$44</f>
        <v>1184</v>
      </c>
      <c r="O63" s="175"/>
      <c r="P63" s="175"/>
    </row>
    <row r="64" spans="1:16">
      <c r="A64" s="175" t="s">
        <v>35</v>
      </c>
      <c r="B64" s="175">
        <f>'将来負担比率（分子）の構造'!I$43</f>
        <v>5005</v>
      </c>
      <c r="C64" s="175"/>
      <c r="D64" s="175"/>
      <c r="E64" s="175">
        <f>'将来負担比率（分子）の構造'!J$43</f>
        <v>4497</v>
      </c>
      <c r="F64" s="175"/>
      <c r="G64" s="175"/>
      <c r="H64" s="175">
        <f>'将来負担比率（分子）の構造'!K$43</f>
        <v>3912</v>
      </c>
      <c r="I64" s="175"/>
      <c r="J64" s="175"/>
      <c r="K64" s="175">
        <f>'将来負担比率（分子）の構造'!L$43</f>
        <v>3456</v>
      </c>
      <c r="L64" s="175"/>
      <c r="M64" s="175"/>
      <c r="N64" s="175">
        <f>'将来負担比率（分子）の構造'!M$43</f>
        <v>2559</v>
      </c>
      <c r="O64" s="175"/>
      <c r="P64" s="175"/>
    </row>
    <row r="65" spans="1:16">
      <c r="A65" s="175" t="s">
        <v>34</v>
      </c>
      <c r="B65" s="175">
        <f>'将来負担比率（分子）の構造'!I$42</f>
        <v>136</v>
      </c>
      <c r="C65" s="175"/>
      <c r="D65" s="175"/>
      <c r="E65" s="175">
        <f>'将来負担比率（分子）の構造'!J$42</f>
        <v>696</v>
      </c>
      <c r="F65" s="175"/>
      <c r="G65" s="175"/>
      <c r="H65" s="175">
        <f>'将来負担比率（分子）の構造'!K$42</f>
        <v>618</v>
      </c>
      <c r="I65" s="175"/>
      <c r="J65" s="175"/>
      <c r="K65" s="175">
        <f>'将来負担比率（分子）の構造'!L$42</f>
        <v>546</v>
      </c>
      <c r="L65" s="175"/>
      <c r="M65" s="175"/>
      <c r="N65" s="175">
        <f>'将来負担比率（分子）の構造'!M$42</f>
        <v>476</v>
      </c>
      <c r="O65" s="175"/>
      <c r="P65" s="175"/>
    </row>
    <row r="66" spans="1:16">
      <c r="A66" s="175" t="s">
        <v>33</v>
      </c>
      <c r="B66" s="175">
        <f>'将来負担比率（分子）の構造'!I$41</f>
        <v>15320</v>
      </c>
      <c r="C66" s="175"/>
      <c r="D66" s="175"/>
      <c r="E66" s="175">
        <f>'将来負担比率（分子）の構造'!J$41</f>
        <v>14933</v>
      </c>
      <c r="F66" s="175"/>
      <c r="G66" s="175"/>
      <c r="H66" s="175">
        <f>'将来負担比率（分子）の構造'!K$41</f>
        <v>15031</v>
      </c>
      <c r="I66" s="175"/>
      <c r="J66" s="175"/>
      <c r="K66" s="175">
        <f>'将来負担比率（分子）の構造'!L$41</f>
        <v>15840</v>
      </c>
      <c r="L66" s="175"/>
      <c r="M66" s="175"/>
      <c r="N66" s="175">
        <f>'将来負担比率（分子）の構造'!M$41</f>
        <v>16943</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2317</v>
      </c>
      <c r="G67" s="175" t="e">
        <f>NA()</f>
        <v>#N/A</v>
      </c>
      <c r="H67" s="175" t="e">
        <f>NA()</f>
        <v>#N/A</v>
      </c>
      <c r="I67" s="175">
        <f>IF(ISNUMBER('将来負担比率（分子）の構造'!K$53), IF('将来負担比率（分子）の構造'!K$53 &lt; 0, 0, '将来負担比率（分子）の構造'!K$53), NA())</f>
        <v>1052</v>
      </c>
      <c r="J67" s="175" t="e">
        <f>NA()</f>
        <v>#N/A</v>
      </c>
      <c r="K67" s="175" t="e">
        <f>NA()</f>
        <v>#N/A</v>
      </c>
      <c r="L67" s="175">
        <f>IF(ISNUMBER('将来負担比率（分子）の構造'!L$53), IF('将来負担比率（分子）の構造'!L$53 &lt; 0, 0, '将来負担比率（分子）の構造'!L$53), NA())</f>
        <v>931</v>
      </c>
      <c r="M67" s="175" t="e">
        <f>NA()</f>
        <v>#N/A</v>
      </c>
      <c r="N67" s="175" t="e">
        <f>NA()</f>
        <v>#N/A</v>
      </c>
      <c r="O67" s="175">
        <f>IF(ISNUMBER('将来負担比率（分子）の構造'!M$53), IF('将来負担比率（分子）の構造'!M$53 &lt; 0, 0, '将来負担比率（分子）の構造'!M$53), NA())</f>
        <v>1151</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2471</v>
      </c>
      <c r="C72" s="179">
        <f>基金残高に係る経年分析!G55</f>
        <v>2748</v>
      </c>
      <c r="D72" s="179">
        <f>基金残高に係る経年分析!H55</f>
        <v>2743</v>
      </c>
    </row>
    <row r="73" spans="1:16">
      <c r="A73" s="178" t="s">
        <v>80</v>
      </c>
      <c r="B73" s="179">
        <f>基金残高に係る経年分析!F56</f>
        <v>351</v>
      </c>
      <c r="C73" s="179">
        <f>基金残高に係る経年分析!G56</f>
        <v>901</v>
      </c>
      <c r="D73" s="179">
        <f>基金残高に係る経年分析!H56</f>
        <v>801</v>
      </c>
    </row>
    <row r="74" spans="1:16">
      <c r="A74" s="178" t="s">
        <v>81</v>
      </c>
      <c r="B74" s="179">
        <f>基金残高に係る経年分析!F57</f>
        <v>1245</v>
      </c>
      <c r="C74" s="179">
        <f>基金残高に係る経年分析!G57</f>
        <v>1211</v>
      </c>
      <c r="D74" s="179">
        <f>基金残高に係る経年分析!H57</f>
        <v>614</v>
      </c>
    </row>
  </sheetData>
  <sheetProtection algorithmName="SHA-512" hashValue="h4FOsJmUzDVUXfWQTkMhS7T0iWtMO47WDrsvbDYvyuUeTMLd4JjgYAyJz2uW2gNE1V363fjN5Ior7KGHEiFApQ==" saltValue="sa+9NNzjxyG4LaVkOHY3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28" sqref="B28:Q28"/>
    </sheetView>
  </sheetViews>
  <sheetFormatPr defaultColWidth="0" defaultRowHeight="11.25" customHeight="1" zeroHeight="1"/>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225</v>
      </c>
      <c r="C5" s="610"/>
      <c r="D5" s="610"/>
      <c r="E5" s="610"/>
      <c r="F5" s="610"/>
      <c r="G5" s="610"/>
      <c r="H5" s="610"/>
      <c r="I5" s="610"/>
      <c r="J5" s="610"/>
      <c r="K5" s="610"/>
      <c r="L5" s="610"/>
      <c r="M5" s="610"/>
      <c r="N5" s="610"/>
      <c r="O5" s="610"/>
      <c r="P5" s="610"/>
      <c r="Q5" s="611"/>
      <c r="R5" s="612">
        <v>14978110</v>
      </c>
      <c r="S5" s="613"/>
      <c r="T5" s="613"/>
      <c r="U5" s="613"/>
      <c r="V5" s="613"/>
      <c r="W5" s="613"/>
      <c r="X5" s="613"/>
      <c r="Y5" s="614"/>
      <c r="Z5" s="615">
        <v>48</v>
      </c>
      <c r="AA5" s="615"/>
      <c r="AB5" s="615"/>
      <c r="AC5" s="615"/>
      <c r="AD5" s="616">
        <v>14397891</v>
      </c>
      <c r="AE5" s="616"/>
      <c r="AF5" s="616"/>
      <c r="AG5" s="616"/>
      <c r="AH5" s="616"/>
      <c r="AI5" s="616"/>
      <c r="AJ5" s="616"/>
      <c r="AK5" s="616"/>
      <c r="AL5" s="617">
        <v>84.5</v>
      </c>
      <c r="AM5" s="618"/>
      <c r="AN5" s="618"/>
      <c r="AO5" s="619"/>
      <c r="AP5" s="609" t="s">
        <v>226</v>
      </c>
      <c r="AQ5" s="610"/>
      <c r="AR5" s="610"/>
      <c r="AS5" s="610"/>
      <c r="AT5" s="610"/>
      <c r="AU5" s="610"/>
      <c r="AV5" s="610"/>
      <c r="AW5" s="610"/>
      <c r="AX5" s="610"/>
      <c r="AY5" s="610"/>
      <c r="AZ5" s="610"/>
      <c r="BA5" s="610"/>
      <c r="BB5" s="610"/>
      <c r="BC5" s="610"/>
      <c r="BD5" s="610"/>
      <c r="BE5" s="610"/>
      <c r="BF5" s="611"/>
      <c r="BG5" s="623">
        <v>14397891</v>
      </c>
      <c r="BH5" s="624"/>
      <c r="BI5" s="624"/>
      <c r="BJ5" s="624"/>
      <c r="BK5" s="624"/>
      <c r="BL5" s="624"/>
      <c r="BM5" s="624"/>
      <c r="BN5" s="625"/>
      <c r="BO5" s="626">
        <v>96.1</v>
      </c>
      <c r="BP5" s="626"/>
      <c r="BQ5" s="626"/>
      <c r="BR5" s="626"/>
      <c r="BS5" s="627">
        <v>263715</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c r="B6" s="620" t="s">
        <v>230</v>
      </c>
      <c r="C6" s="621"/>
      <c r="D6" s="621"/>
      <c r="E6" s="621"/>
      <c r="F6" s="621"/>
      <c r="G6" s="621"/>
      <c r="H6" s="621"/>
      <c r="I6" s="621"/>
      <c r="J6" s="621"/>
      <c r="K6" s="621"/>
      <c r="L6" s="621"/>
      <c r="M6" s="621"/>
      <c r="N6" s="621"/>
      <c r="O6" s="621"/>
      <c r="P6" s="621"/>
      <c r="Q6" s="622"/>
      <c r="R6" s="623">
        <v>392940</v>
      </c>
      <c r="S6" s="624"/>
      <c r="T6" s="624"/>
      <c r="U6" s="624"/>
      <c r="V6" s="624"/>
      <c r="W6" s="624"/>
      <c r="X6" s="624"/>
      <c r="Y6" s="625"/>
      <c r="Z6" s="626">
        <v>1.3</v>
      </c>
      <c r="AA6" s="626"/>
      <c r="AB6" s="626"/>
      <c r="AC6" s="626"/>
      <c r="AD6" s="627">
        <v>392940</v>
      </c>
      <c r="AE6" s="627"/>
      <c r="AF6" s="627"/>
      <c r="AG6" s="627"/>
      <c r="AH6" s="627"/>
      <c r="AI6" s="627"/>
      <c r="AJ6" s="627"/>
      <c r="AK6" s="627"/>
      <c r="AL6" s="628">
        <v>2.2999999999999998</v>
      </c>
      <c r="AM6" s="629"/>
      <c r="AN6" s="629"/>
      <c r="AO6" s="630"/>
      <c r="AP6" s="620" t="s">
        <v>231</v>
      </c>
      <c r="AQ6" s="621"/>
      <c r="AR6" s="621"/>
      <c r="AS6" s="621"/>
      <c r="AT6" s="621"/>
      <c r="AU6" s="621"/>
      <c r="AV6" s="621"/>
      <c r="AW6" s="621"/>
      <c r="AX6" s="621"/>
      <c r="AY6" s="621"/>
      <c r="AZ6" s="621"/>
      <c r="BA6" s="621"/>
      <c r="BB6" s="621"/>
      <c r="BC6" s="621"/>
      <c r="BD6" s="621"/>
      <c r="BE6" s="621"/>
      <c r="BF6" s="622"/>
      <c r="BG6" s="623">
        <v>14397891</v>
      </c>
      <c r="BH6" s="624"/>
      <c r="BI6" s="624"/>
      <c r="BJ6" s="624"/>
      <c r="BK6" s="624"/>
      <c r="BL6" s="624"/>
      <c r="BM6" s="624"/>
      <c r="BN6" s="625"/>
      <c r="BO6" s="626">
        <v>96.1</v>
      </c>
      <c r="BP6" s="626"/>
      <c r="BQ6" s="626"/>
      <c r="BR6" s="626"/>
      <c r="BS6" s="627">
        <v>263715</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262074</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262074</v>
      </c>
      <c r="DR6" s="624"/>
      <c r="DS6" s="624"/>
      <c r="DT6" s="624"/>
      <c r="DU6" s="624"/>
      <c r="DV6" s="624"/>
      <c r="DW6" s="624"/>
      <c r="DX6" s="624"/>
      <c r="DY6" s="624"/>
      <c r="DZ6" s="624"/>
      <c r="EA6" s="624"/>
      <c r="EB6" s="624"/>
      <c r="EC6" s="633"/>
    </row>
    <row r="7" spans="2:143" ht="11.25" customHeight="1">
      <c r="B7" s="620" t="s">
        <v>233</v>
      </c>
      <c r="C7" s="621"/>
      <c r="D7" s="621"/>
      <c r="E7" s="621"/>
      <c r="F7" s="621"/>
      <c r="G7" s="621"/>
      <c r="H7" s="621"/>
      <c r="I7" s="621"/>
      <c r="J7" s="621"/>
      <c r="K7" s="621"/>
      <c r="L7" s="621"/>
      <c r="M7" s="621"/>
      <c r="N7" s="621"/>
      <c r="O7" s="621"/>
      <c r="P7" s="621"/>
      <c r="Q7" s="622"/>
      <c r="R7" s="623">
        <v>5652</v>
      </c>
      <c r="S7" s="624"/>
      <c r="T7" s="624"/>
      <c r="U7" s="624"/>
      <c r="V7" s="624"/>
      <c r="W7" s="624"/>
      <c r="X7" s="624"/>
      <c r="Y7" s="625"/>
      <c r="Z7" s="626">
        <v>0</v>
      </c>
      <c r="AA7" s="626"/>
      <c r="AB7" s="626"/>
      <c r="AC7" s="626"/>
      <c r="AD7" s="627">
        <v>5652</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5380821</v>
      </c>
      <c r="BH7" s="624"/>
      <c r="BI7" s="624"/>
      <c r="BJ7" s="624"/>
      <c r="BK7" s="624"/>
      <c r="BL7" s="624"/>
      <c r="BM7" s="624"/>
      <c r="BN7" s="625"/>
      <c r="BO7" s="626">
        <v>35.9</v>
      </c>
      <c r="BP7" s="626"/>
      <c r="BQ7" s="626"/>
      <c r="BR7" s="626"/>
      <c r="BS7" s="627">
        <v>263715</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5979914</v>
      </c>
      <c r="CS7" s="624"/>
      <c r="CT7" s="624"/>
      <c r="CU7" s="624"/>
      <c r="CV7" s="624"/>
      <c r="CW7" s="624"/>
      <c r="CX7" s="624"/>
      <c r="CY7" s="625"/>
      <c r="CZ7" s="626">
        <v>19.899999999999999</v>
      </c>
      <c r="DA7" s="626"/>
      <c r="DB7" s="626"/>
      <c r="DC7" s="626"/>
      <c r="DD7" s="632">
        <v>2963045</v>
      </c>
      <c r="DE7" s="624"/>
      <c r="DF7" s="624"/>
      <c r="DG7" s="624"/>
      <c r="DH7" s="624"/>
      <c r="DI7" s="624"/>
      <c r="DJ7" s="624"/>
      <c r="DK7" s="624"/>
      <c r="DL7" s="624"/>
      <c r="DM7" s="624"/>
      <c r="DN7" s="624"/>
      <c r="DO7" s="624"/>
      <c r="DP7" s="625"/>
      <c r="DQ7" s="632">
        <v>2923969</v>
      </c>
      <c r="DR7" s="624"/>
      <c r="DS7" s="624"/>
      <c r="DT7" s="624"/>
      <c r="DU7" s="624"/>
      <c r="DV7" s="624"/>
      <c r="DW7" s="624"/>
      <c r="DX7" s="624"/>
      <c r="DY7" s="624"/>
      <c r="DZ7" s="624"/>
      <c r="EA7" s="624"/>
      <c r="EB7" s="624"/>
      <c r="EC7" s="633"/>
    </row>
    <row r="8" spans="2:143" ht="11.25" customHeight="1">
      <c r="B8" s="620" t="s">
        <v>236</v>
      </c>
      <c r="C8" s="621"/>
      <c r="D8" s="621"/>
      <c r="E8" s="621"/>
      <c r="F8" s="621"/>
      <c r="G8" s="621"/>
      <c r="H8" s="621"/>
      <c r="I8" s="621"/>
      <c r="J8" s="621"/>
      <c r="K8" s="621"/>
      <c r="L8" s="621"/>
      <c r="M8" s="621"/>
      <c r="N8" s="621"/>
      <c r="O8" s="621"/>
      <c r="P8" s="621"/>
      <c r="Q8" s="622"/>
      <c r="R8" s="623">
        <v>57207</v>
      </c>
      <c r="S8" s="624"/>
      <c r="T8" s="624"/>
      <c r="U8" s="624"/>
      <c r="V8" s="624"/>
      <c r="W8" s="624"/>
      <c r="X8" s="624"/>
      <c r="Y8" s="625"/>
      <c r="Z8" s="626">
        <v>0.2</v>
      </c>
      <c r="AA8" s="626"/>
      <c r="AB8" s="626"/>
      <c r="AC8" s="626"/>
      <c r="AD8" s="627">
        <v>57207</v>
      </c>
      <c r="AE8" s="627"/>
      <c r="AF8" s="627"/>
      <c r="AG8" s="627"/>
      <c r="AH8" s="627"/>
      <c r="AI8" s="627"/>
      <c r="AJ8" s="627"/>
      <c r="AK8" s="627"/>
      <c r="AL8" s="628">
        <v>0.3</v>
      </c>
      <c r="AM8" s="629"/>
      <c r="AN8" s="629"/>
      <c r="AO8" s="630"/>
      <c r="AP8" s="620" t="s">
        <v>237</v>
      </c>
      <c r="AQ8" s="621"/>
      <c r="AR8" s="621"/>
      <c r="AS8" s="621"/>
      <c r="AT8" s="621"/>
      <c r="AU8" s="621"/>
      <c r="AV8" s="621"/>
      <c r="AW8" s="621"/>
      <c r="AX8" s="621"/>
      <c r="AY8" s="621"/>
      <c r="AZ8" s="621"/>
      <c r="BA8" s="621"/>
      <c r="BB8" s="621"/>
      <c r="BC8" s="621"/>
      <c r="BD8" s="621"/>
      <c r="BE8" s="621"/>
      <c r="BF8" s="622"/>
      <c r="BG8" s="623">
        <v>120549</v>
      </c>
      <c r="BH8" s="624"/>
      <c r="BI8" s="624"/>
      <c r="BJ8" s="624"/>
      <c r="BK8" s="624"/>
      <c r="BL8" s="624"/>
      <c r="BM8" s="624"/>
      <c r="BN8" s="625"/>
      <c r="BO8" s="626">
        <v>0.8</v>
      </c>
      <c r="BP8" s="626"/>
      <c r="BQ8" s="626"/>
      <c r="BR8" s="626"/>
      <c r="BS8" s="627" t="s">
        <v>130</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10392852</v>
      </c>
      <c r="CS8" s="624"/>
      <c r="CT8" s="624"/>
      <c r="CU8" s="624"/>
      <c r="CV8" s="624"/>
      <c r="CW8" s="624"/>
      <c r="CX8" s="624"/>
      <c r="CY8" s="625"/>
      <c r="CZ8" s="626">
        <v>34.6</v>
      </c>
      <c r="DA8" s="626"/>
      <c r="DB8" s="626"/>
      <c r="DC8" s="626"/>
      <c r="DD8" s="632">
        <v>10765</v>
      </c>
      <c r="DE8" s="624"/>
      <c r="DF8" s="624"/>
      <c r="DG8" s="624"/>
      <c r="DH8" s="624"/>
      <c r="DI8" s="624"/>
      <c r="DJ8" s="624"/>
      <c r="DK8" s="624"/>
      <c r="DL8" s="624"/>
      <c r="DM8" s="624"/>
      <c r="DN8" s="624"/>
      <c r="DO8" s="624"/>
      <c r="DP8" s="625"/>
      <c r="DQ8" s="632">
        <v>5050479</v>
      </c>
      <c r="DR8" s="624"/>
      <c r="DS8" s="624"/>
      <c r="DT8" s="624"/>
      <c r="DU8" s="624"/>
      <c r="DV8" s="624"/>
      <c r="DW8" s="624"/>
      <c r="DX8" s="624"/>
      <c r="DY8" s="624"/>
      <c r="DZ8" s="624"/>
      <c r="EA8" s="624"/>
      <c r="EB8" s="624"/>
      <c r="EC8" s="633"/>
    </row>
    <row r="9" spans="2:143" ht="11.25" customHeight="1">
      <c r="B9" s="620" t="s">
        <v>239</v>
      </c>
      <c r="C9" s="621"/>
      <c r="D9" s="621"/>
      <c r="E9" s="621"/>
      <c r="F9" s="621"/>
      <c r="G9" s="621"/>
      <c r="H9" s="621"/>
      <c r="I9" s="621"/>
      <c r="J9" s="621"/>
      <c r="K9" s="621"/>
      <c r="L9" s="621"/>
      <c r="M9" s="621"/>
      <c r="N9" s="621"/>
      <c r="O9" s="621"/>
      <c r="P9" s="621"/>
      <c r="Q9" s="622"/>
      <c r="R9" s="623">
        <v>45839</v>
      </c>
      <c r="S9" s="624"/>
      <c r="T9" s="624"/>
      <c r="U9" s="624"/>
      <c r="V9" s="624"/>
      <c r="W9" s="624"/>
      <c r="X9" s="624"/>
      <c r="Y9" s="625"/>
      <c r="Z9" s="626">
        <v>0.1</v>
      </c>
      <c r="AA9" s="626"/>
      <c r="AB9" s="626"/>
      <c r="AC9" s="626"/>
      <c r="AD9" s="627">
        <v>45839</v>
      </c>
      <c r="AE9" s="627"/>
      <c r="AF9" s="627"/>
      <c r="AG9" s="627"/>
      <c r="AH9" s="627"/>
      <c r="AI9" s="627"/>
      <c r="AJ9" s="627"/>
      <c r="AK9" s="627"/>
      <c r="AL9" s="628">
        <v>0.3</v>
      </c>
      <c r="AM9" s="629"/>
      <c r="AN9" s="629"/>
      <c r="AO9" s="630"/>
      <c r="AP9" s="620" t="s">
        <v>240</v>
      </c>
      <c r="AQ9" s="621"/>
      <c r="AR9" s="621"/>
      <c r="AS9" s="621"/>
      <c r="AT9" s="621"/>
      <c r="AU9" s="621"/>
      <c r="AV9" s="621"/>
      <c r="AW9" s="621"/>
      <c r="AX9" s="621"/>
      <c r="AY9" s="621"/>
      <c r="AZ9" s="621"/>
      <c r="BA9" s="621"/>
      <c r="BB9" s="621"/>
      <c r="BC9" s="621"/>
      <c r="BD9" s="621"/>
      <c r="BE9" s="621"/>
      <c r="BF9" s="622"/>
      <c r="BG9" s="623">
        <v>3782406</v>
      </c>
      <c r="BH9" s="624"/>
      <c r="BI9" s="624"/>
      <c r="BJ9" s="624"/>
      <c r="BK9" s="624"/>
      <c r="BL9" s="624"/>
      <c r="BM9" s="624"/>
      <c r="BN9" s="625"/>
      <c r="BO9" s="626">
        <v>25.3</v>
      </c>
      <c r="BP9" s="626"/>
      <c r="BQ9" s="626"/>
      <c r="BR9" s="626"/>
      <c r="BS9" s="627" t="s">
        <v>130</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3822600</v>
      </c>
      <c r="CS9" s="624"/>
      <c r="CT9" s="624"/>
      <c r="CU9" s="624"/>
      <c r="CV9" s="624"/>
      <c r="CW9" s="624"/>
      <c r="CX9" s="624"/>
      <c r="CY9" s="625"/>
      <c r="CZ9" s="626">
        <v>12.7</v>
      </c>
      <c r="DA9" s="626"/>
      <c r="DB9" s="626"/>
      <c r="DC9" s="626"/>
      <c r="DD9" s="632">
        <v>698305</v>
      </c>
      <c r="DE9" s="624"/>
      <c r="DF9" s="624"/>
      <c r="DG9" s="624"/>
      <c r="DH9" s="624"/>
      <c r="DI9" s="624"/>
      <c r="DJ9" s="624"/>
      <c r="DK9" s="624"/>
      <c r="DL9" s="624"/>
      <c r="DM9" s="624"/>
      <c r="DN9" s="624"/>
      <c r="DO9" s="624"/>
      <c r="DP9" s="625"/>
      <c r="DQ9" s="632">
        <v>2962606</v>
      </c>
      <c r="DR9" s="624"/>
      <c r="DS9" s="624"/>
      <c r="DT9" s="624"/>
      <c r="DU9" s="624"/>
      <c r="DV9" s="624"/>
      <c r="DW9" s="624"/>
      <c r="DX9" s="624"/>
      <c r="DY9" s="624"/>
      <c r="DZ9" s="624"/>
      <c r="EA9" s="624"/>
      <c r="EB9" s="624"/>
      <c r="EC9" s="633"/>
    </row>
    <row r="10" spans="2:143" ht="11.25" customHeight="1">
      <c r="B10" s="620" t="s">
        <v>242</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130</v>
      </c>
      <c r="AA10" s="626"/>
      <c r="AB10" s="626"/>
      <c r="AC10" s="626"/>
      <c r="AD10" s="627" t="s">
        <v>243</v>
      </c>
      <c r="AE10" s="627"/>
      <c r="AF10" s="627"/>
      <c r="AG10" s="627"/>
      <c r="AH10" s="627"/>
      <c r="AI10" s="627"/>
      <c r="AJ10" s="627"/>
      <c r="AK10" s="627"/>
      <c r="AL10" s="628" t="s">
        <v>130</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247332</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1556</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1556</v>
      </c>
      <c r="DR10" s="624"/>
      <c r="DS10" s="624"/>
      <c r="DT10" s="624"/>
      <c r="DU10" s="624"/>
      <c r="DV10" s="624"/>
      <c r="DW10" s="624"/>
      <c r="DX10" s="624"/>
      <c r="DY10" s="624"/>
      <c r="DZ10" s="624"/>
      <c r="EA10" s="624"/>
      <c r="EB10" s="624"/>
      <c r="EC10" s="633"/>
    </row>
    <row r="11" spans="2:143" ht="11.25" customHeight="1">
      <c r="B11" s="620" t="s">
        <v>246</v>
      </c>
      <c r="C11" s="621"/>
      <c r="D11" s="621"/>
      <c r="E11" s="621"/>
      <c r="F11" s="621"/>
      <c r="G11" s="621"/>
      <c r="H11" s="621"/>
      <c r="I11" s="621"/>
      <c r="J11" s="621"/>
      <c r="K11" s="621"/>
      <c r="L11" s="621"/>
      <c r="M11" s="621"/>
      <c r="N11" s="621"/>
      <c r="O11" s="621"/>
      <c r="P11" s="621"/>
      <c r="Q11" s="622"/>
      <c r="R11" s="623">
        <v>1573441</v>
      </c>
      <c r="S11" s="624"/>
      <c r="T11" s="624"/>
      <c r="U11" s="624"/>
      <c r="V11" s="624"/>
      <c r="W11" s="624"/>
      <c r="X11" s="624"/>
      <c r="Y11" s="625"/>
      <c r="Z11" s="628">
        <v>5</v>
      </c>
      <c r="AA11" s="629"/>
      <c r="AB11" s="629"/>
      <c r="AC11" s="635"/>
      <c r="AD11" s="632">
        <v>1573441</v>
      </c>
      <c r="AE11" s="624"/>
      <c r="AF11" s="624"/>
      <c r="AG11" s="624"/>
      <c r="AH11" s="624"/>
      <c r="AI11" s="624"/>
      <c r="AJ11" s="624"/>
      <c r="AK11" s="625"/>
      <c r="AL11" s="628">
        <v>9.1999999999999993</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1230534</v>
      </c>
      <c r="BH11" s="624"/>
      <c r="BI11" s="624"/>
      <c r="BJ11" s="624"/>
      <c r="BK11" s="624"/>
      <c r="BL11" s="624"/>
      <c r="BM11" s="624"/>
      <c r="BN11" s="625"/>
      <c r="BO11" s="626">
        <v>8.1999999999999993</v>
      </c>
      <c r="BP11" s="626"/>
      <c r="BQ11" s="626"/>
      <c r="BR11" s="626"/>
      <c r="BS11" s="627">
        <v>263715</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590327</v>
      </c>
      <c r="CS11" s="624"/>
      <c r="CT11" s="624"/>
      <c r="CU11" s="624"/>
      <c r="CV11" s="624"/>
      <c r="CW11" s="624"/>
      <c r="CX11" s="624"/>
      <c r="CY11" s="625"/>
      <c r="CZ11" s="626">
        <v>2</v>
      </c>
      <c r="DA11" s="626"/>
      <c r="DB11" s="626"/>
      <c r="DC11" s="626"/>
      <c r="DD11" s="632">
        <v>52247</v>
      </c>
      <c r="DE11" s="624"/>
      <c r="DF11" s="624"/>
      <c r="DG11" s="624"/>
      <c r="DH11" s="624"/>
      <c r="DI11" s="624"/>
      <c r="DJ11" s="624"/>
      <c r="DK11" s="624"/>
      <c r="DL11" s="624"/>
      <c r="DM11" s="624"/>
      <c r="DN11" s="624"/>
      <c r="DO11" s="624"/>
      <c r="DP11" s="625"/>
      <c r="DQ11" s="632">
        <v>471812</v>
      </c>
      <c r="DR11" s="624"/>
      <c r="DS11" s="624"/>
      <c r="DT11" s="624"/>
      <c r="DU11" s="624"/>
      <c r="DV11" s="624"/>
      <c r="DW11" s="624"/>
      <c r="DX11" s="624"/>
      <c r="DY11" s="624"/>
      <c r="DZ11" s="624"/>
      <c r="EA11" s="624"/>
      <c r="EB11" s="624"/>
      <c r="EC11" s="633"/>
    </row>
    <row r="12" spans="2:143" ht="11.25" customHeight="1">
      <c r="B12" s="620" t="s">
        <v>249</v>
      </c>
      <c r="C12" s="621"/>
      <c r="D12" s="621"/>
      <c r="E12" s="621"/>
      <c r="F12" s="621"/>
      <c r="G12" s="621"/>
      <c r="H12" s="621"/>
      <c r="I12" s="621"/>
      <c r="J12" s="621"/>
      <c r="K12" s="621"/>
      <c r="L12" s="621"/>
      <c r="M12" s="621"/>
      <c r="N12" s="621"/>
      <c r="O12" s="621"/>
      <c r="P12" s="621"/>
      <c r="Q12" s="622"/>
      <c r="R12" s="623">
        <v>90877</v>
      </c>
      <c r="S12" s="624"/>
      <c r="T12" s="624"/>
      <c r="U12" s="624"/>
      <c r="V12" s="624"/>
      <c r="W12" s="624"/>
      <c r="X12" s="624"/>
      <c r="Y12" s="625"/>
      <c r="Z12" s="626">
        <v>0.3</v>
      </c>
      <c r="AA12" s="626"/>
      <c r="AB12" s="626"/>
      <c r="AC12" s="626"/>
      <c r="AD12" s="627">
        <v>90877</v>
      </c>
      <c r="AE12" s="627"/>
      <c r="AF12" s="627"/>
      <c r="AG12" s="627"/>
      <c r="AH12" s="627"/>
      <c r="AI12" s="627"/>
      <c r="AJ12" s="627"/>
      <c r="AK12" s="627"/>
      <c r="AL12" s="628">
        <v>0.5</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8284074</v>
      </c>
      <c r="BH12" s="624"/>
      <c r="BI12" s="624"/>
      <c r="BJ12" s="624"/>
      <c r="BK12" s="624"/>
      <c r="BL12" s="624"/>
      <c r="BM12" s="624"/>
      <c r="BN12" s="625"/>
      <c r="BO12" s="626">
        <v>55.3</v>
      </c>
      <c r="BP12" s="626"/>
      <c r="BQ12" s="626"/>
      <c r="BR12" s="626"/>
      <c r="BS12" s="627" t="s">
        <v>130</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616045</v>
      </c>
      <c r="CS12" s="624"/>
      <c r="CT12" s="624"/>
      <c r="CU12" s="624"/>
      <c r="CV12" s="624"/>
      <c r="CW12" s="624"/>
      <c r="CX12" s="624"/>
      <c r="CY12" s="625"/>
      <c r="CZ12" s="626">
        <v>2.1</v>
      </c>
      <c r="DA12" s="626"/>
      <c r="DB12" s="626"/>
      <c r="DC12" s="626"/>
      <c r="DD12" s="632" t="s">
        <v>130</v>
      </c>
      <c r="DE12" s="624"/>
      <c r="DF12" s="624"/>
      <c r="DG12" s="624"/>
      <c r="DH12" s="624"/>
      <c r="DI12" s="624"/>
      <c r="DJ12" s="624"/>
      <c r="DK12" s="624"/>
      <c r="DL12" s="624"/>
      <c r="DM12" s="624"/>
      <c r="DN12" s="624"/>
      <c r="DO12" s="624"/>
      <c r="DP12" s="625"/>
      <c r="DQ12" s="632">
        <v>397998</v>
      </c>
      <c r="DR12" s="624"/>
      <c r="DS12" s="624"/>
      <c r="DT12" s="624"/>
      <c r="DU12" s="624"/>
      <c r="DV12" s="624"/>
      <c r="DW12" s="624"/>
      <c r="DX12" s="624"/>
      <c r="DY12" s="624"/>
      <c r="DZ12" s="624"/>
      <c r="EA12" s="624"/>
      <c r="EB12" s="624"/>
      <c r="EC12" s="633"/>
    </row>
    <row r="13" spans="2:143" ht="11.25" customHeight="1">
      <c r="B13" s="620" t="s">
        <v>252</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243</v>
      </c>
      <c r="AE13" s="627"/>
      <c r="AF13" s="627"/>
      <c r="AG13" s="627"/>
      <c r="AH13" s="627"/>
      <c r="AI13" s="627"/>
      <c r="AJ13" s="627"/>
      <c r="AK13" s="627"/>
      <c r="AL13" s="628" t="s">
        <v>130</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8253887</v>
      </c>
      <c r="BH13" s="624"/>
      <c r="BI13" s="624"/>
      <c r="BJ13" s="624"/>
      <c r="BK13" s="624"/>
      <c r="BL13" s="624"/>
      <c r="BM13" s="624"/>
      <c r="BN13" s="625"/>
      <c r="BO13" s="626">
        <v>55.1</v>
      </c>
      <c r="BP13" s="626"/>
      <c r="BQ13" s="626"/>
      <c r="BR13" s="626"/>
      <c r="BS13" s="627" t="s">
        <v>130</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2199041</v>
      </c>
      <c r="CS13" s="624"/>
      <c r="CT13" s="624"/>
      <c r="CU13" s="624"/>
      <c r="CV13" s="624"/>
      <c r="CW13" s="624"/>
      <c r="CX13" s="624"/>
      <c r="CY13" s="625"/>
      <c r="CZ13" s="626">
        <v>7.3</v>
      </c>
      <c r="DA13" s="626"/>
      <c r="DB13" s="626"/>
      <c r="DC13" s="626"/>
      <c r="DD13" s="632">
        <v>920834</v>
      </c>
      <c r="DE13" s="624"/>
      <c r="DF13" s="624"/>
      <c r="DG13" s="624"/>
      <c r="DH13" s="624"/>
      <c r="DI13" s="624"/>
      <c r="DJ13" s="624"/>
      <c r="DK13" s="624"/>
      <c r="DL13" s="624"/>
      <c r="DM13" s="624"/>
      <c r="DN13" s="624"/>
      <c r="DO13" s="624"/>
      <c r="DP13" s="625"/>
      <c r="DQ13" s="632">
        <v>1528954</v>
      </c>
      <c r="DR13" s="624"/>
      <c r="DS13" s="624"/>
      <c r="DT13" s="624"/>
      <c r="DU13" s="624"/>
      <c r="DV13" s="624"/>
      <c r="DW13" s="624"/>
      <c r="DX13" s="624"/>
      <c r="DY13" s="624"/>
      <c r="DZ13" s="624"/>
      <c r="EA13" s="624"/>
      <c r="EB13" s="624"/>
      <c r="EC13" s="633"/>
    </row>
    <row r="14" spans="2:143" ht="11.25" customHeight="1">
      <c r="B14" s="620" t="s">
        <v>255</v>
      </c>
      <c r="C14" s="621"/>
      <c r="D14" s="621"/>
      <c r="E14" s="621"/>
      <c r="F14" s="621"/>
      <c r="G14" s="621"/>
      <c r="H14" s="621"/>
      <c r="I14" s="621"/>
      <c r="J14" s="621"/>
      <c r="K14" s="621"/>
      <c r="L14" s="621"/>
      <c r="M14" s="621"/>
      <c r="N14" s="621"/>
      <c r="O14" s="621"/>
      <c r="P14" s="621"/>
      <c r="Q14" s="622"/>
      <c r="R14" s="623">
        <v>692</v>
      </c>
      <c r="S14" s="624"/>
      <c r="T14" s="624"/>
      <c r="U14" s="624"/>
      <c r="V14" s="624"/>
      <c r="W14" s="624"/>
      <c r="X14" s="624"/>
      <c r="Y14" s="625"/>
      <c r="Z14" s="626">
        <v>0</v>
      </c>
      <c r="AA14" s="626"/>
      <c r="AB14" s="626"/>
      <c r="AC14" s="626"/>
      <c r="AD14" s="627">
        <v>692</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201694</v>
      </c>
      <c r="BH14" s="624"/>
      <c r="BI14" s="624"/>
      <c r="BJ14" s="624"/>
      <c r="BK14" s="624"/>
      <c r="BL14" s="624"/>
      <c r="BM14" s="624"/>
      <c r="BN14" s="625"/>
      <c r="BO14" s="626">
        <v>1.3</v>
      </c>
      <c r="BP14" s="626"/>
      <c r="BQ14" s="626"/>
      <c r="BR14" s="626"/>
      <c r="BS14" s="627" t="s">
        <v>130</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1288606</v>
      </c>
      <c r="CS14" s="624"/>
      <c r="CT14" s="624"/>
      <c r="CU14" s="624"/>
      <c r="CV14" s="624"/>
      <c r="CW14" s="624"/>
      <c r="CX14" s="624"/>
      <c r="CY14" s="625"/>
      <c r="CZ14" s="626">
        <v>4.3</v>
      </c>
      <c r="DA14" s="626"/>
      <c r="DB14" s="626"/>
      <c r="DC14" s="626"/>
      <c r="DD14" s="632">
        <v>74125</v>
      </c>
      <c r="DE14" s="624"/>
      <c r="DF14" s="624"/>
      <c r="DG14" s="624"/>
      <c r="DH14" s="624"/>
      <c r="DI14" s="624"/>
      <c r="DJ14" s="624"/>
      <c r="DK14" s="624"/>
      <c r="DL14" s="624"/>
      <c r="DM14" s="624"/>
      <c r="DN14" s="624"/>
      <c r="DO14" s="624"/>
      <c r="DP14" s="625"/>
      <c r="DQ14" s="632">
        <v>1269202</v>
      </c>
      <c r="DR14" s="624"/>
      <c r="DS14" s="624"/>
      <c r="DT14" s="624"/>
      <c r="DU14" s="624"/>
      <c r="DV14" s="624"/>
      <c r="DW14" s="624"/>
      <c r="DX14" s="624"/>
      <c r="DY14" s="624"/>
      <c r="DZ14" s="624"/>
      <c r="EA14" s="624"/>
      <c r="EB14" s="624"/>
      <c r="EC14" s="633"/>
    </row>
    <row r="15" spans="2:143" ht="11.25" customHeight="1">
      <c r="B15" s="620" t="s">
        <v>258</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243</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531302</v>
      </c>
      <c r="BH15" s="624"/>
      <c r="BI15" s="624"/>
      <c r="BJ15" s="624"/>
      <c r="BK15" s="624"/>
      <c r="BL15" s="624"/>
      <c r="BM15" s="624"/>
      <c r="BN15" s="625"/>
      <c r="BO15" s="626">
        <v>3.5</v>
      </c>
      <c r="BP15" s="626"/>
      <c r="BQ15" s="626"/>
      <c r="BR15" s="626"/>
      <c r="BS15" s="627" t="s">
        <v>243</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3216680</v>
      </c>
      <c r="CS15" s="624"/>
      <c r="CT15" s="624"/>
      <c r="CU15" s="624"/>
      <c r="CV15" s="624"/>
      <c r="CW15" s="624"/>
      <c r="CX15" s="624"/>
      <c r="CY15" s="625"/>
      <c r="CZ15" s="626">
        <v>10.7</v>
      </c>
      <c r="DA15" s="626"/>
      <c r="DB15" s="626"/>
      <c r="DC15" s="626"/>
      <c r="DD15" s="632">
        <v>283918</v>
      </c>
      <c r="DE15" s="624"/>
      <c r="DF15" s="624"/>
      <c r="DG15" s="624"/>
      <c r="DH15" s="624"/>
      <c r="DI15" s="624"/>
      <c r="DJ15" s="624"/>
      <c r="DK15" s="624"/>
      <c r="DL15" s="624"/>
      <c r="DM15" s="624"/>
      <c r="DN15" s="624"/>
      <c r="DO15" s="624"/>
      <c r="DP15" s="625"/>
      <c r="DQ15" s="632">
        <v>2479705</v>
      </c>
      <c r="DR15" s="624"/>
      <c r="DS15" s="624"/>
      <c r="DT15" s="624"/>
      <c r="DU15" s="624"/>
      <c r="DV15" s="624"/>
      <c r="DW15" s="624"/>
      <c r="DX15" s="624"/>
      <c r="DY15" s="624"/>
      <c r="DZ15" s="624"/>
      <c r="EA15" s="624"/>
      <c r="EB15" s="624"/>
      <c r="EC15" s="633"/>
    </row>
    <row r="16" spans="2:143" ht="11.25" customHeight="1">
      <c r="B16" s="620" t="s">
        <v>261</v>
      </c>
      <c r="C16" s="621"/>
      <c r="D16" s="621"/>
      <c r="E16" s="621"/>
      <c r="F16" s="621"/>
      <c r="G16" s="621"/>
      <c r="H16" s="621"/>
      <c r="I16" s="621"/>
      <c r="J16" s="621"/>
      <c r="K16" s="621"/>
      <c r="L16" s="621"/>
      <c r="M16" s="621"/>
      <c r="N16" s="621"/>
      <c r="O16" s="621"/>
      <c r="P16" s="621"/>
      <c r="Q16" s="622"/>
      <c r="R16" s="623">
        <v>31243</v>
      </c>
      <c r="S16" s="624"/>
      <c r="T16" s="624"/>
      <c r="U16" s="624"/>
      <c r="V16" s="624"/>
      <c r="W16" s="624"/>
      <c r="X16" s="624"/>
      <c r="Y16" s="625"/>
      <c r="Z16" s="626">
        <v>0.1</v>
      </c>
      <c r="AA16" s="626"/>
      <c r="AB16" s="626"/>
      <c r="AC16" s="626"/>
      <c r="AD16" s="627">
        <v>31243</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11584</v>
      </c>
      <c r="CS16" s="624"/>
      <c r="CT16" s="624"/>
      <c r="CU16" s="624"/>
      <c r="CV16" s="624"/>
      <c r="CW16" s="624"/>
      <c r="CX16" s="624"/>
      <c r="CY16" s="625"/>
      <c r="CZ16" s="626">
        <v>0</v>
      </c>
      <c r="DA16" s="626"/>
      <c r="DB16" s="626"/>
      <c r="DC16" s="626"/>
      <c r="DD16" s="632" t="s">
        <v>243</v>
      </c>
      <c r="DE16" s="624"/>
      <c r="DF16" s="624"/>
      <c r="DG16" s="624"/>
      <c r="DH16" s="624"/>
      <c r="DI16" s="624"/>
      <c r="DJ16" s="624"/>
      <c r="DK16" s="624"/>
      <c r="DL16" s="624"/>
      <c r="DM16" s="624"/>
      <c r="DN16" s="624"/>
      <c r="DO16" s="624"/>
      <c r="DP16" s="625"/>
      <c r="DQ16" s="632">
        <v>5284</v>
      </c>
      <c r="DR16" s="624"/>
      <c r="DS16" s="624"/>
      <c r="DT16" s="624"/>
      <c r="DU16" s="624"/>
      <c r="DV16" s="624"/>
      <c r="DW16" s="624"/>
      <c r="DX16" s="624"/>
      <c r="DY16" s="624"/>
      <c r="DZ16" s="624"/>
      <c r="EA16" s="624"/>
      <c r="EB16" s="624"/>
      <c r="EC16" s="633"/>
    </row>
    <row r="17" spans="2:133" ht="11.25" customHeight="1">
      <c r="B17" s="620" t="s">
        <v>264</v>
      </c>
      <c r="C17" s="621"/>
      <c r="D17" s="621"/>
      <c r="E17" s="621"/>
      <c r="F17" s="621"/>
      <c r="G17" s="621"/>
      <c r="H17" s="621"/>
      <c r="I17" s="621"/>
      <c r="J17" s="621"/>
      <c r="K17" s="621"/>
      <c r="L17" s="621"/>
      <c r="M17" s="621"/>
      <c r="N17" s="621"/>
      <c r="O17" s="621"/>
      <c r="P17" s="621"/>
      <c r="Q17" s="622"/>
      <c r="R17" s="623">
        <v>177699</v>
      </c>
      <c r="S17" s="624"/>
      <c r="T17" s="624"/>
      <c r="U17" s="624"/>
      <c r="V17" s="624"/>
      <c r="W17" s="624"/>
      <c r="X17" s="624"/>
      <c r="Y17" s="625"/>
      <c r="Z17" s="626">
        <v>0.6</v>
      </c>
      <c r="AA17" s="626"/>
      <c r="AB17" s="626"/>
      <c r="AC17" s="626"/>
      <c r="AD17" s="627">
        <v>177699</v>
      </c>
      <c r="AE17" s="627"/>
      <c r="AF17" s="627"/>
      <c r="AG17" s="627"/>
      <c r="AH17" s="627"/>
      <c r="AI17" s="627"/>
      <c r="AJ17" s="627"/>
      <c r="AK17" s="627"/>
      <c r="AL17" s="628">
        <v>1</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1641922</v>
      </c>
      <c r="CS17" s="624"/>
      <c r="CT17" s="624"/>
      <c r="CU17" s="624"/>
      <c r="CV17" s="624"/>
      <c r="CW17" s="624"/>
      <c r="CX17" s="624"/>
      <c r="CY17" s="625"/>
      <c r="CZ17" s="626">
        <v>5.5</v>
      </c>
      <c r="DA17" s="626"/>
      <c r="DB17" s="626"/>
      <c r="DC17" s="626"/>
      <c r="DD17" s="632" t="s">
        <v>243</v>
      </c>
      <c r="DE17" s="624"/>
      <c r="DF17" s="624"/>
      <c r="DG17" s="624"/>
      <c r="DH17" s="624"/>
      <c r="DI17" s="624"/>
      <c r="DJ17" s="624"/>
      <c r="DK17" s="624"/>
      <c r="DL17" s="624"/>
      <c r="DM17" s="624"/>
      <c r="DN17" s="624"/>
      <c r="DO17" s="624"/>
      <c r="DP17" s="625"/>
      <c r="DQ17" s="632">
        <v>1641922</v>
      </c>
      <c r="DR17" s="624"/>
      <c r="DS17" s="624"/>
      <c r="DT17" s="624"/>
      <c r="DU17" s="624"/>
      <c r="DV17" s="624"/>
      <c r="DW17" s="624"/>
      <c r="DX17" s="624"/>
      <c r="DY17" s="624"/>
      <c r="DZ17" s="624"/>
      <c r="EA17" s="624"/>
      <c r="EB17" s="624"/>
      <c r="EC17" s="633"/>
    </row>
    <row r="18" spans="2:133" ht="11.25" customHeight="1">
      <c r="B18" s="620" t="s">
        <v>267</v>
      </c>
      <c r="C18" s="621"/>
      <c r="D18" s="621"/>
      <c r="E18" s="621"/>
      <c r="F18" s="621"/>
      <c r="G18" s="621"/>
      <c r="H18" s="621"/>
      <c r="I18" s="621"/>
      <c r="J18" s="621"/>
      <c r="K18" s="621"/>
      <c r="L18" s="621"/>
      <c r="M18" s="621"/>
      <c r="N18" s="621"/>
      <c r="O18" s="621"/>
      <c r="P18" s="621"/>
      <c r="Q18" s="622"/>
      <c r="R18" s="623">
        <v>131470</v>
      </c>
      <c r="S18" s="624"/>
      <c r="T18" s="624"/>
      <c r="U18" s="624"/>
      <c r="V18" s="624"/>
      <c r="W18" s="624"/>
      <c r="X18" s="624"/>
      <c r="Y18" s="625"/>
      <c r="Z18" s="626">
        <v>0.4</v>
      </c>
      <c r="AA18" s="626"/>
      <c r="AB18" s="626"/>
      <c r="AC18" s="626"/>
      <c r="AD18" s="627">
        <v>131470</v>
      </c>
      <c r="AE18" s="627"/>
      <c r="AF18" s="627"/>
      <c r="AG18" s="627"/>
      <c r="AH18" s="627"/>
      <c r="AI18" s="627"/>
      <c r="AJ18" s="627"/>
      <c r="AK18" s="627"/>
      <c r="AL18" s="628">
        <v>0.8</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243</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270</v>
      </c>
      <c r="C19" s="621"/>
      <c r="D19" s="621"/>
      <c r="E19" s="621"/>
      <c r="F19" s="621"/>
      <c r="G19" s="621"/>
      <c r="H19" s="621"/>
      <c r="I19" s="621"/>
      <c r="J19" s="621"/>
      <c r="K19" s="621"/>
      <c r="L19" s="621"/>
      <c r="M19" s="621"/>
      <c r="N19" s="621"/>
      <c r="O19" s="621"/>
      <c r="P19" s="621"/>
      <c r="Q19" s="622"/>
      <c r="R19" s="623">
        <v>118113</v>
      </c>
      <c r="S19" s="624"/>
      <c r="T19" s="624"/>
      <c r="U19" s="624"/>
      <c r="V19" s="624"/>
      <c r="W19" s="624"/>
      <c r="X19" s="624"/>
      <c r="Y19" s="625"/>
      <c r="Z19" s="626">
        <v>0.4</v>
      </c>
      <c r="AA19" s="626"/>
      <c r="AB19" s="626"/>
      <c r="AC19" s="626"/>
      <c r="AD19" s="627">
        <v>118113</v>
      </c>
      <c r="AE19" s="627"/>
      <c r="AF19" s="627"/>
      <c r="AG19" s="627"/>
      <c r="AH19" s="627"/>
      <c r="AI19" s="627"/>
      <c r="AJ19" s="627"/>
      <c r="AK19" s="627"/>
      <c r="AL19" s="628">
        <v>0.7</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580219</v>
      </c>
      <c r="BH19" s="624"/>
      <c r="BI19" s="624"/>
      <c r="BJ19" s="624"/>
      <c r="BK19" s="624"/>
      <c r="BL19" s="624"/>
      <c r="BM19" s="624"/>
      <c r="BN19" s="625"/>
      <c r="BO19" s="626">
        <v>3.9</v>
      </c>
      <c r="BP19" s="626"/>
      <c r="BQ19" s="626"/>
      <c r="BR19" s="626"/>
      <c r="BS19" s="627" t="s">
        <v>130</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243</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273</v>
      </c>
      <c r="C20" s="637"/>
      <c r="D20" s="637"/>
      <c r="E20" s="637"/>
      <c r="F20" s="637"/>
      <c r="G20" s="637"/>
      <c r="H20" s="637"/>
      <c r="I20" s="637"/>
      <c r="J20" s="637"/>
      <c r="K20" s="637"/>
      <c r="L20" s="637"/>
      <c r="M20" s="637"/>
      <c r="N20" s="637"/>
      <c r="O20" s="637"/>
      <c r="P20" s="637"/>
      <c r="Q20" s="638"/>
      <c r="R20" s="623">
        <v>13357</v>
      </c>
      <c r="S20" s="624"/>
      <c r="T20" s="624"/>
      <c r="U20" s="624"/>
      <c r="V20" s="624"/>
      <c r="W20" s="624"/>
      <c r="X20" s="624"/>
      <c r="Y20" s="625"/>
      <c r="Z20" s="626">
        <v>0</v>
      </c>
      <c r="AA20" s="626"/>
      <c r="AB20" s="626"/>
      <c r="AC20" s="626"/>
      <c r="AD20" s="627">
        <v>13357</v>
      </c>
      <c r="AE20" s="627"/>
      <c r="AF20" s="627"/>
      <c r="AG20" s="627"/>
      <c r="AH20" s="627"/>
      <c r="AI20" s="627"/>
      <c r="AJ20" s="627"/>
      <c r="AK20" s="627"/>
      <c r="AL20" s="628">
        <v>0.1</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580219</v>
      </c>
      <c r="BH20" s="624"/>
      <c r="BI20" s="624"/>
      <c r="BJ20" s="624"/>
      <c r="BK20" s="624"/>
      <c r="BL20" s="624"/>
      <c r="BM20" s="624"/>
      <c r="BN20" s="625"/>
      <c r="BO20" s="626">
        <v>3.9</v>
      </c>
      <c r="BP20" s="626"/>
      <c r="BQ20" s="626"/>
      <c r="BR20" s="626"/>
      <c r="BS20" s="627" t="s">
        <v>130</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30023201</v>
      </c>
      <c r="CS20" s="624"/>
      <c r="CT20" s="624"/>
      <c r="CU20" s="624"/>
      <c r="CV20" s="624"/>
      <c r="CW20" s="624"/>
      <c r="CX20" s="624"/>
      <c r="CY20" s="625"/>
      <c r="CZ20" s="626">
        <v>100</v>
      </c>
      <c r="DA20" s="626"/>
      <c r="DB20" s="626"/>
      <c r="DC20" s="626"/>
      <c r="DD20" s="632">
        <v>5003239</v>
      </c>
      <c r="DE20" s="624"/>
      <c r="DF20" s="624"/>
      <c r="DG20" s="624"/>
      <c r="DH20" s="624"/>
      <c r="DI20" s="624"/>
      <c r="DJ20" s="624"/>
      <c r="DK20" s="624"/>
      <c r="DL20" s="624"/>
      <c r="DM20" s="624"/>
      <c r="DN20" s="624"/>
      <c r="DO20" s="624"/>
      <c r="DP20" s="625"/>
      <c r="DQ20" s="632">
        <v>18995561</v>
      </c>
      <c r="DR20" s="624"/>
      <c r="DS20" s="624"/>
      <c r="DT20" s="624"/>
      <c r="DU20" s="624"/>
      <c r="DV20" s="624"/>
      <c r="DW20" s="624"/>
      <c r="DX20" s="624"/>
      <c r="DY20" s="624"/>
      <c r="DZ20" s="624"/>
      <c r="EA20" s="624"/>
      <c r="EB20" s="624"/>
      <c r="EC20" s="633"/>
    </row>
    <row r="21" spans="2:133" ht="11.25" customHeight="1">
      <c r="B21" s="620" t="s">
        <v>276</v>
      </c>
      <c r="C21" s="621"/>
      <c r="D21" s="621"/>
      <c r="E21" s="621"/>
      <c r="F21" s="621"/>
      <c r="G21" s="621"/>
      <c r="H21" s="621"/>
      <c r="I21" s="621"/>
      <c r="J21" s="621"/>
      <c r="K21" s="621"/>
      <c r="L21" s="621"/>
      <c r="M21" s="621"/>
      <c r="N21" s="621"/>
      <c r="O21" s="621"/>
      <c r="P21" s="621"/>
      <c r="Q21" s="622"/>
      <c r="R21" s="623">
        <v>27362</v>
      </c>
      <c r="S21" s="624"/>
      <c r="T21" s="624"/>
      <c r="U21" s="624"/>
      <c r="V21" s="624"/>
      <c r="W21" s="624"/>
      <c r="X21" s="624"/>
      <c r="Y21" s="625"/>
      <c r="Z21" s="626">
        <v>0.1</v>
      </c>
      <c r="AA21" s="626"/>
      <c r="AB21" s="626"/>
      <c r="AC21" s="626"/>
      <c r="AD21" s="627" t="s">
        <v>243</v>
      </c>
      <c r="AE21" s="627"/>
      <c r="AF21" s="627"/>
      <c r="AG21" s="627"/>
      <c r="AH21" s="627"/>
      <c r="AI21" s="627"/>
      <c r="AJ21" s="627"/>
      <c r="AK21" s="627"/>
      <c r="AL21" s="628" t="s">
        <v>243</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4780</v>
      </c>
      <c r="BH21" s="624"/>
      <c r="BI21" s="624"/>
      <c r="BJ21" s="624"/>
      <c r="BK21" s="624"/>
      <c r="BL21" s="624"/>
      <c r="BM21" s="624"/>
      <c r="BN21" s="625"/>
      <c r="BO21" s="626">
        <v>0</v>
      </c>
      <c r="BP21" s="626"/>
      <c r="BQ21" s="626"/>
      <c r="BR21" s="626"/>
      <c r="BS21" s="627" t="s">
        <v>243</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278</v>
      </c>
      <c r="C22" s="621"/>
      <c r="D22" s="621"/>
      <c r="E22" s="621"/>
      <c r="F22" s="621"/>
      <c r="G22" s="621"/>
      <c r="H22" s="621"/>
      <c r="I22" s="621"/>
      <c r="J22" s="621"/>
      <c r="K22" s="621"/>
      <c r="L22" s="621"/>
      <c r="M22" s="621"/>
      <c r="N22" s="621"/>
      <c r="O22" s="621"/>
      <c r="P22" s="621"/>
      <c r="Q22" s="622"/>
      <c r="R22" s="623" t="s">
        <v>130</v>
      </c>
      <c r="S22" s="624"/>
      <c r="T22" s="624"/>
      <c r="U22" s="624"/>
      <c r="V22" s="624"/>
      <c r="W22" s="624"/>
      <c r="X22" s="624"/>
      <c r="Y22" s="625"/>
      <c r="Z22" s="626" t="s">
        <v>243</v>
      </c>
      <c r="AA22" s="626"/>
      <c r="AB22" s="626"/>
      <c r="AC22" s="626"/>
      <c r="AD22" s="627" t="s">
        <v>130</v>
      </c>
      <c r="AE22" s="627"/>
      <c r="AF22" s="627"/>
      <c r="AG22" s="627"/>
      <c r="AH22" s="627"/>
      <c r="AI22" s="627"/>
      <c r="AJ22" s="627"/>
      <c r="AK22" s="627"/>
      <c r="AL22" s="628" t="s">
        <v>130</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130</v>
      </c>
      <c r="BP22" s="626"/>
      <c r="BQ22" s="626"/>
      <c r="BR22" s="626"/>
      <c r="BS22" s="627" t="s">
        <v>243</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281</v>
      </c>
      <c r="C23" s="621"/>
      <c r="D23" s="621"/>
      <c r="E23" s="621"/>
      <c r="F23" s="621"/>
      <c r="G23" s="621"/>
      <c r="H23" s="621"/>
      <c r="I23" s="621"/>
      <c r="J23" s="621"/>
      <c r="K23" s="621"/>
      <c r="L23" s="621"/>
      <c r="M23" s="621"/>
      <c r="N23" s="621"/>
      <c r="O23" s="621"/>
      <c r="P23" s="621"/>
      <c r="Q23" s="622"/>
      <c r="R23" s="623">
        <v>27245</v>
      </c>
      <c r="S23" s="624"/>
      <c r="T23" s="624"/>
      <c r="U23" s="624"/>
      <c r="V23" s="624"/>
      <c r="W23" s="624"/>
      <c r="X23" s="624"/>
      <c r="Y23" s="625"/>
      <c r="Z23" s="626">
        <v>0.1</v>
      </c>
      <c r="AA23" s="626"/>
      <c r="AB23" s="626"/>
      <c r="AC23" s="626"/>
      <c r="AD23" s="627" t="s">
        <v>130</v>
      </c>
      <c r="AE23" s="627"/>
      <c r="AF23" s="627"/>
      <c r="AG23" s="627"/>
      <c r="AH23" s="627"/>
      <c r="AI23" s="627"/>
      <c r="AJ23" s="627"/>
      <c r="AK23" s="627"/>
      <c r="AL23" s="628" t="s">
        <v>130</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v>575439</v>
      </c>
      <c r="BH23" s="624"/>
      <c r="BI23" s="624"/>
      <c r="BJ23" s="624"/>
      <c r="BK23" s="624"/>
      <c r="BL23" s="624"/>
      <c r="BM23" s="624"/>
      <c r="BN23" s="625"/>
      <c r="BO23" s="626">
        <v>3.8</v>
      </c>
      <c r="BP23" s="626"/>
      <c r="BQ23" s="626"/>
      <c r="BR23" s="626"/>
      <c r="BS23" s="627" t="s">
        <v>130</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2" t="s">
        <v>286</v>
      </c>
      <c r="DM23" s="653"/>
      <c r="DN23" s="653"/>
      <c r="DO23" s="653"/>
      <c r="DP23" s="653"/>
      <c r="DQ23" s="653"/>
      <c r="DR23" s="653"/>
      <c r="DS23" s="653"/>
      <c r="DT23" s="653"/>
      <c r="DU23" s="653"/>
      <c r="DV23" s="654"/>
      <c r="DW23" s="605" t="s">
        <v>287</v>
      </c>
      <c r="DX23" s="606"/>
      <c r="DY23" s="606"/>
      <c r="DZ23" s="606"/>
      <c r="EA23" s="606"/>
      <c r="EB23" s="606"/>
      <c r="EC23" s="607"/>
    </row>
    <row r="24" spans="2:133" ht="11.25" customHeight="1">
      <c r="B24" s="620" t="s">
        <v>288</v>
      </c>
      <c r="C24" s="621"/>
      <c r="D24" s="621"/>
      <c r="E24" s="621"/>
      <c r="F24" s="621"/>
      <c r="G24" s="621"/>
      <c r="H24" s="621"/>
      <c r="I24" s="621"/>
      <c r="J24" s="621"/>
      <c r="K24" s="621"/>
      <c r="L24" s="621"/>
      <c r="M24" s="621"/>
      <c r="N24" s="621"/>
      <c r="O24" s="621"/>
      <c r="P24" s="621"/>
      <c r="Q24" s="622"/>
      <c r="R24" s="623">
        <v>117</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14105035</v>
      </c>
      <c r="CS24" s="613"/>
      <c r="CT24" s="613"/>
      <c r="CU24" s="613"/>
      <c r="CV24" s="613"/>
      <c r="CW24" s="613"/>
      <c r="CX24" s="613"/>
      <c r="CY24" s="614"/>
      <c r="CZ24" s="617">
        <v>47</v>
      </c>
      <c r="DA24" s="618"/>
      <c r="DB24" s="618"/>
      <c r="DC24" s="634"/>
      <c r="DD24" s="655">
        <v>8875577</v>
      </c>
      <c r="DE24" s="613"/>
      <c r="DF24" s="613"/>
      <c r="DG24" s="613"/>
      <c r="DH24" s="613"/>
      <c r="DI24" s="613"/>
      <c r="DJ24" s="613"/>
      <c r="DK24" s="614"/>
      <c r="DL24" s="655">
        <v>8804442</v>
      </c>
      <c r="DM24" s="613"/>
      <c r="DN24" s="613"/>
      <c r="DO24" s="613"/>
      <c r="DP24" s="613"/>
      <c r="DQ24" s="613"/>
      <c r="DR24" s="613"/>
      <c r="DS24" s="613"/>
      <c r="DT24" s="613"/>
      <c r="DU24" s="613"/>
      <c r="DV24" s="614"/>
      <c r="DW24" s="617">
        <v>51.7</v>
      </c>
      <c r="DX24" s="618"/>
      <c r="DY24" s="618"/>
      <c r="DZ24" s="618"/>
      <c r="EA24" s="618"/>
      <c r="EB24" s="618"/>
      <c r="EC24" s="619"/>
    </row>
    <row r="25" spans="2:133" ht="11.25" customHeight="1">
      <c r="B25" s="620" t="s">
        <v>291</v>
      </c>
      <c r="C25" s="621"/>
      <c r="D25" s="621"/>
      <c r="E25" s="621"/>
      <c r="F25" s="621"/>
      <c r="G25" s="621"/>
      <c r="H25" s="621"/>
      <c r="I25" s="621"/>
      <c r="J25" s="621"/>
      <c r="K25" s="621"/>
      <c r="L25" s="621"/>
      <c r="M25" s="621"/>
      <c r="N25" s="621"/>
      <c r="O25" s="621"/>
      <c r="P25" s="621"/>
      <c r="Q25" s="622"/>
      <c r="R25" s="623">
        <v>17512532</v>
      </c>
      <c r="S25" s="624"/>
      <c r="T25" s="624"/>
      <c r="U25" s="624"/>
      <c r="V25" s="624"/>
      <c r="W25" s="624"/>
      <c r="X25" s="624"/>
      <c r="Y25" s="625"/>
      <c r="Z25" s="626">
        <v>56.1</v>
      </c>
      <c r="AA25" s="626"/>
      <c r="AB25" s="626"/>
      <c r="AC25" s="626"/>
      <c r="AD25" s="627">
        <v>16904951</v>
      </c>
      <c r="AE25" s="627"/>
      <c r="AF25" s="627"/>
      <c r="AG25" s="627"/>
      <c r="AH25" s="627"/>
      <c r="AI25" s="627"/>
      <c r="AJ25" s="627"/>
      <c r="AK25" s="627"/>
      <c r="AL25" s="628">
        <v>99.3</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130</v>
      </c>
      <c r="BP25" s="626"/>
      <c r="BQ25" s="626"/>
      <c r="BR25" s="626"/>
      <c r="BS25" s="627" t="s">
        <v>177</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5563990</v>
      </c>
      <c r="CS25" s="644"/>
      <c r="CT25" s="644"/>
      <c r="CU25" s="644"/>
      <c r="CV25" s="644"/>
      <c r="CW25" s="644"/>
      <c r="CX25" s="644"/>
      <c r="CY25" s="645"/>
      <c r="CZ25" s="628">
        <v>18.5</v>
      </c>
      <c r="DA25" s="656"/>
      <c r="DB25" s="656"/>
      <c r="DC25" s="658"/>
      <c r="DD25" s="632">
        <v>5210775</v>
      </c>
      <c r="DE25" s="644"/>
      <c r="DF25" s="644"/>
      <c r="DG25" s="644"/>
      <c r="DH25" s="644"/>
      <c r="DI25" s="644"/>
      <c r="DJ25" s="644"/>
      <c r="DK25" s="645"/>
      <c r="DL25" s="632">
        <v>5186263</v>
      </c>
      <c r="DM25" s="644"/>
      <c r="DN25" s="644"/>
      <c r="DO25" s="644"/>
      <c r="DP25" s="644"/>
      <c r="DQ25" s="644"/>
      <c r="DR25" s="644"/>
      <c r="DS25" s="644"/>
      <c r="DT25" s="644"/>
      <c r="DU25" s="644"/>
      <c r="DV25" s="645"/>
      <c r="DW25" s="628">
        <v>30.4</v>
      </c>
      <c r="DX25" s="656"/>
      <c r="DY25" s="656"/>
      <c r="DZ25" s="656"/>
      <c r="EA25" s="656"/>
      <c r="EB25" s="656"/>
      <c r="EC25" s="657"/>
    </row>
    <row r="26" spans="2:133" ht="11.25" customHeight="1">
      <c r="B26" s="620" t="s">
        <v>294</v>
      </c>
      <c r="C26" s="621"/>
      <c r="D26" s="621"/>
      <c r="E26" s="621"/>
      <c r="F26" s="621"/>
      <c r="G26" s="621"/>
      <c r="H26" s="621"/>
      <c r="I26" s="621"/>
      <c r="J26" s="621"/>
      <c r="K26" s="621"/>
      <c r="L26" s="621"/>
      <c r="M26" s="621"/>
      <c r="N26" s="621"/>
      <c r="O26" s="621"/>
      <c r="P26" s="621"/>
      <c r="Q26" s="622"/>
      <c r="R26" s="623">
        <v>8338</v>
      </c>
      <c r="S26" s="624"/>
      <c r="T26" s="624"/>
      <c r="U26" s="624"/>
      <c r="V26" s="624"/>
      <c r="W26" s="624"/>
      <c r="X26" s="624"/>
      <c r="Y26" s="625"/>
      <c r="Z26" s="626">
        <v>0</v>
      </c>
      <c r="AA26" s="626"/>
      <c r="AB26" s="626"/>
      <c r="AC26" s="626"/>
      <c r="AD26" s="627">
        <v>8338</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243</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3672397</v>
      </c>
      <c r="CS26" s="624"/>
      <c r="CT26" s="624"/>
      <c r="CU26" s="624"/>
      <c r="CV26" s="624"/>
      <c r="CW26" s="624"/>
      <c r="CX26" s="624"/>
      <c r="CY26" s="625"/>
      <c r="CZ26" s="628">
        <v>12.2</v>
      </c>
      <c r="DA26" s="656"/>
      <c r="DB26" s="656"/>
      <c r="DC26" s="658"/>
      <c r="DD26" s="632">
        <v>3414496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297</v>
      </c>
      <c r="C27" s="621"/>
      <c r="D27" s="621"/>
      <c r="E27" s="621"/>
      <c r="F27" s="621"/>
      <c r="G27" s="621"/>
      <c r="H27" s="621"/>
      <c r="I27" s="621"/>
      <c r="J27" s="621"/>
      <c r="K27" s="621"/>
      <c r="L27" s="621"/>
      <c r="M27" s="621"/>
      <c r="N27" s="621"/>
      <c r="O27" s="621"/>
      <c r="P27" s="621"/>
      <c r="Q27" s="622"/>
      <c r="R27" s="623">
        <v>102846</v>
      </c>
      <c r="S27" s="624"/>
      <c r="T27" s="624"/>
      <c r="U27" s="624"/>
      <c r="V27" s="624"/>
      <c r="W27" s="624"/>
      <c r="X27" s="624"/>
      <c r="Y27" s="625"/>
      <c r="Z27" s="626">
        <v>0.3</v>
      </c>
      <c r="AA27" s="626"/>
      <c r="AB27" s="626"/>
      <c r="AC27" s="626"/>
      <c r="AD27" s="627">
        <v>883</v>
      </c>
      <c r="AE27" s="627"/>
      <c r="AF27" s="627"/>
      <c r="AG27" s="627"/>
      <c r="AH27" s="627"/>
      <c r="AI27" s="627"/>
      <c r="AJ27" s="627"/>
      <c r="AK27" s="627"/>
      <c r="AL27" s="628">
        <v>0</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14978110</v>
      </c>
      <c r="BH27" s="624"/>
      <c r="BI27" s="624"/>
      <c r="BJ27" s="624"/>
      <c r="BK27" s="624"/>
      <c r="BL27" s="624"/>
      <c r="BM27" s="624"/>
      <c r="BN27" s="625"/>
      <c r="BO27" s="626">
        <v>100</v>
      </c>
      <c r="BP27" s="626"/>
      <c r="BQ27" s="626"/>
      <c r="BR27" s="626"/>
      <c r="BS27" s="627">
        <v>263715</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6899123</v>
      </c>
      <c r="CS27" s="644"/>
      <c r="CT27" s="644"/>
      <c r="CU27" s="644"/>
      <c r="CV27" s="644"/>
      <c r="CW27" s="644"/>
      <c r="CX27" s="644"/>
      <c r="CY27" s="645"/>
      <c r="CZ27" s="628">
        <v>23</v>
      </c>
      <c r="DA27" s="656"/>
      <c r="DB27" s="656"/>
      <c r="DC27" s="658"/>
      <c r="DD27" s="632">
        <v>2022880</v>
      </c>
      <c r="DE27" s="644"/>
      <c r="DF27" s="644"/>
      <c r="DG27" s="644"/>
      <c r="DH27" s="644"/>
      <c r="DI27" s="644"/>
      <c r="DJ27" s="644"/>
      <c r="DK27" s="645"/>
      <c r="DL27" s="632">
        <v>1976257</v>
      </c>
      <c r="DM27" s="644"/>
      <c r="DN27" s="644"/>
      <c r="DO27" s="644"/>
      <c r="DP27" s="644"/>
      <c r="DQ27" s="644"/>
      <c r="DR27" s="644"/>
      <c r="DS27" s="644"/>
      <c r="DT27" s="644"/>
      <c r="DU27" s="644"/>
      <c r="DV27" s="645"/>
      <c r="DW27" s="628">
        <v>11.6</v>
      </c>
      <c r="DX27" s="656"/>
      <c r="DY27" s="656"/>
      <c r="DZ27" s="656"/>
      <c r="EA27" s="656"/>
      <c r="EB27" s="656"/>
      <c r="EC27" s="657"/>
    </row>
    <row r="28" spans="2:133" ht="11.25" customHeight="1">
      <c r="B28" s="620" t="s">
        <v>300</v>
      </c>
      <c r="C28" s="621"/>
      <c r="D28" s="621"/>
      <c r="E28" s="621"/>
      <c r="F28" s="621"/>
      <c r="G28" s="621"/>
      <c r="H28" s="621"/>
      <c r="I28" s="621"/>
      <c r="J28" s="621"/>
      <c r="K28" s="621"/>
      <c r="L28" s="621"/>
      <c r="M28" s="621"/>
      <c r="N28" s="621"/>
      <c r="O28" s="621"/>
      <c r="P28" s="621"/>
      <c r="Q28" s="622"/>
      <c r="R28" s="623">
        <v>214107</v>
      </c>
      <c r="S28" s="624"/>
      <c r="T28" s="624"/>
      <c r="U28" s="624"/>
      <c r="V28" s="624"/>
      <c r="W28" s="624"/>
      <c r="X28" s="624"/>
      <c r="Y28" s="625"/>
      <c r="Z28" s="626">
        <v>0.7</v>
      </c>
      <c r="AA28" s="626"/>
      <c r="AB28" s="626"/>
      <c r="AC28" s="626"/>
      <c r="AD28" s="627">
        <v>86267</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1641922</v>
      </c>
      <c r="CS28" s="624"/>
      <c r="CT28" s="624"/>
      <c r="CU28" s="624"/>
      <c r="CV28" s="624"/>
      <c r="CW28" s="624"/>
      <c r="CX28" s="624"/>
      <c r="CY28" s="625"/>
      <c r="CZ28" s="628">
        <v>5.5</v>
      </c>
      <c r="DA28" s="656"/>
      <c r="DB28" s="656"/>
      <c r="DC28" s="658"/>
      <c r="DD28" s="632">
        <v>1641922</v>
      </c>
      <c r="DE28" s="624"/>
      <c r="DF28" s="624"/>
      <c r="DG28" s="624"/>
      <c r="DH28" s="624"/>
      <c r="DI28" s="624"/>
      <c r="DJ28" s="624"/>
      <c r="DK28" s="625"/>
      <c r="DL28" s="632">
        <v>1641922</v>
      </c>
      <c r="DM28" s="624"/>
      <c r="DN28" s="624"/>
      <c r="DO28" s="624"/>
      <c r="DP28" s="624"/>
      <c r="DQ28" s="624"/>
      <c r="DR28" s="624"/>
      <c r="DS28" s="624"/>
      <c r="DT28" s="624"/>
      <c r="DU28" s="624"/>
      <c r="DV28" s="625"/>
      <c r="DW28" s="628">
        <v>9.6</v>
      </c>
      <c r="DX28" s="656"/>
      <c r="DY28" s="656"/>
      <c r="DZ28" s="656"/>
      <c r="EA28" s="656"/>
      <c r="EB28" s="656"/>
      <c r="EC28" s="657"/>
    </row>
    <row r="29" spans="2:133" ht="11.25" customHeight="1">
      <c r="B29" s="620" t="s">
        <v>302</v>
      </c>
      <c r="C29" s="621"/>
      <c r="D29" s="621"/>
      <c r="E29" s="621"/>
      <c r="F29" s="621"/>
      <c r="G29" s="621"/>
      <c r="H29" s="621"/>
      <c r="I29" s="621"/>
      <c r="J29" s="621"/>
      <c r="K29" s="621"/>
      <c r="L29" s="621"/>
      <c r="M29" s="621"/>
      <c r="N29" s="621"/>
      <c r="O29" s="621"/>
      <c r="P29" s="621"/>
      <c r="Q29" s="622"/>
      <c r="R29" s="623">
        <v>216011</v>
      </c>
      <c r="S29" s="624"/>
      <c r="T29" s="624"/>
      <c r="U29" s="624"/>
      <c r="V29" s="624"/>
      <c r="W29" s="624"/>
      <c r="X29" s="624"/>
      <c r="Y29" s="625"/>
      <c r="Z29" s="626">
        <v>0.7</v>
      </c>
      <c r="AA29" s="626"/>
      <c r="AB29" s="626"/>
      <c r="AC29" s="626"/>
      <c r="AD29" s="627" t="s">
        <v>130</v>
      </c>
      <c r="AE29" s="627"/>
      <c r="AF29" s="627"/>
      <c r="AG29" s="627"/>
      <c r="AH29" s="627"/>
      <c r="AI29" s="627"/>
      <c r="AJ29" s="627"/>
      <c r="AK29" s="627"/>
      <c r="AL29" s="628" t="s">
        <v>243</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72</v>
      </c>
      <c r="CG29" s="621"/>
      <c r="CH29" s="621"/>
      <c r="CI29" s="621"/>
      <c r="CJ29" s="621"/>
      <c r="CK29" s="621"/>
      <c r="CL29" s="621"/>
      <c r="CM29" s="621"/>
      <c r="CN29" s="621"/>
      <c r="CO29" s="621"/>
      <c r="CP29" s="621"/>
      <c r="CQ29" s="622"/>
      <c r="CR29" s="623">
        <v>1641922</v>
      </c>
      <c r="CS29" s="644"/>
      <c r="CT29" s="644"/>
      <c r="CU29" s="644"/>
      <c r="CV29" s="644"/>
      <c r="CW29" s="644"/>
      <c r="CX29" s="644"/>
      <c r="CY29" s="645"/>
      <c r="CZ29" s="628">
        <v>5.5</v>
      </c>
      <c r="DA29" s="656"/>
      <c r="DB29" s="656"/>
      <c r="DC29" s="658"/>
      <c r="DD29" s="632">
        <v>1641922</v>
      </c>
      <c r="DE29" s="644"/>
      <c r="DF29" s="644"/>
      <c r="DG29" s="644"/>
      <c r="DH29" s="644"/>
      <c r="DI29" s="644"/>
      <c r="DJ29" s="644"/>
      <c r="DK29" s="645"/>
      <c r="DL29" s="632">
        <v>1641922</v>
      </c>
      <c r="DM29" s="644"/>
      <c r="DN29" s="644"/>
      <c r="DO29" s="644"/>
      <c r="DP29" s="644"/>
      <c r="DQ29" s="644"/>
      <c r="DR29" s="644"/>
      <c r="DS29" s="644"/>
      <c r="DT29" s="644"/>
      <c r="DU29" s="644"/>
      <c r="DV29" s="645"/>
      <c r="DW29" s="628">
        <v>9.6</v>
      </c>
      <c r="DX29" s="656"/>
      <c r="DY29" s="656"/>
      <c r="DZ29" s="656"/>
      <c r="EA29" s="656"/>
      <c r="EB29" s="656"/>
      <c r="EC29" s="657"/>
    </row>
    <row r="30" spans="2:133" ht="11.25" customHeight="1">
      <c r="B30" s="620" t="s">
        <v>304</v>
      </c>
      <c r="C30" s="621"/>
      <c r="D30" s="621"/>
      <c r="E30" s="621"/>
      <c r="F30" s="621"/>
      <c r="G30" s="621"/>
      <c r="H30" s="621"/>
      <c r="I30" s="621"/>
      <c r="J30" s="621"/>
      <c r="K30" s="621"/>
      <c r="L30" s="621"/>
      <c r="M30" s="621"/>
      <c r="N30" s="621"/>
      <c r="O30" s="621"/>
      <c r="P30" s="621"/>
      <c r="Q30" s="622"/>
      <c r="R30" s="623">
        <v>5381056</v>
      </c>
      <c r="S30" s="624"/>
      <c r="T30" s="624"/>
      <c r="U30" s="624"/>
      <c r="V30" s="624"/>
      <c r="W30" s="624"/>
      <c r="X30" s="624"/>
      <c r="Y30" s="625"/>
      <c r="Z30" s="626">
        <v>17.2</v>
      </c>
      <c r="AA30" s="626"/>
      <c r="AB30" s="626"/>
      <c r="AC30" s="626"/>
      <c r="AD30" s="627" t="s">
        <v>130</v>
      </c>
      <c r="AE30" s="627"/>
      <c r="AF30" s="627"/>
      <c r="AG30" s="627"/>
      <c r="AH30" s="627"/>
      <c r="AI30" s="627"/>
      <c r="AJ30" s="627"/>
      <c r="AK30" s="627"/>
      <c r="AL30" s="628" t="s">
        <v>130</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1551165</v>
      </c>
      <c r="CS30" s="624"/>
      <c r="CT30" s="624"/>
      <c r="CU30" s="624"/>
      <c r="CV30" s="624"/>
      <c r="CW30" s="624"/>
      <c r="CX30" s="624"/>
      <c r="CY30" s="625"/>
      <c r="CZ30" s="628">
        <v>5.2</v>
      </c>
      <c r="DA30" s="656"/>
      <c r="DB30" s="656"/>
      <c r="DC30" s="658"/>
      <c r="DD30" s="632">
        <v>1551165</v>
      </c>
      <c r="DE30" s="624"/>
      <c r="DF30" s="624"/>
      <c r="DG30" s="624"/>
      <c r="DH30" s="624"/>
      <c r="DI30" s="624"/>
      <c r="DJ30" s="624"/>
      <c r="DK30" s="625"/>
      <c r="DL30" s="632">
        <v>1551165</v>
      </c>
      <c r="DM30" s="624"/>
      <c r="DN30" s="624"/>
      <c r="DO30" s="624"/>
      <c r="DP30" s="624"/>
      <c r="DQ30" s="624"/>
      <c r="DR30" s="624"/>
      <c r="DS30" s="624"/>
      <c r="DT30" s="624"/>
      <c r="DU30" s="624"/>
      <c r="DV30" s="625"/>
      <c r="DW30" s="628">
        <v>9.1</v>
      </c>
      <c r="DX30" s="656"/>
      <c r="DY30" s="656"/>
      <c r="DZ30" s="656"/>
      <c r="EA30" s="656"/>
      <c r="EB30" s="656"/>
      <c r="EC30" s="657"/>
    </row>
    <row r="31" spans="2:133" ht="11.25" customHeight="1">
      <c r="B31" s="636" t="s">
        <v>308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243</v>
      </c>
      <c r="AA31" s="626"/>
      <c r="AB31" s="626"/>
      <c r="AC31" s="626"/>
      <c r="AD31" s="627" t="s">
        <v>243</v>
      </c>
      <c r="AE31" s="627"/>
      <c r="AF31" s="627"/>
      <c r="AG31" s="627"/>
      <c r="AH31" s="627"/>
      <c r="AI31" s="627"/>
      <c r="AJ31" s="627"/>
      <c r="AK31" s="627"/>
      <c r="AL31" s="628" t="s">
        <v>130</v>
      </c>
      <c r="AM31" s="629"/>
      <c r="AN31" s="629"/>
      <c r="AO31" s="630"/>
      <c r="AP31" s="671" t="s">
        <v>309</v>
      </c>
      <c r="AQ31" s="672"/>
      <c r="AR31" s="672"/>
      <c r="AS31" s="672"/>
      <c r="AT31" s="677" t="s">
        <v>310</v>
      </c>
      <c r="AU31" s="218"/>
      <c r="AV31" s="218"/>
      <c r="AW31" s="218"/>
      <c r="AX31" s="609" t="s">
        <v>186</v>
      </c>
      <c r="AY31" s="610"/>
      <c r="AZ31" s="610"/>
      <c r="BA31" s="610"/>
      <c r="BB31" s="610"/>
      <c r="BC31" s="610"/>
      <c r="BD31" s="610"/>
      <c r="BE31" s="610"/>
      <c r="BF31" s="611"/>
      <c r="BG31" s="670">
        <v>99.6</v>
      </c>
      <c r="BH31" s="667"/>
      <c r="BI31" s="667"/>
      <c r="BJ31" s="667"/>
      <c r="BK31" s="667"/>
      <c r="BL31" s="667"/>
      <c r="BM31" s="618">
        <v>98.6</v>
      </c>
      <c r="BN31" s="667"/>
      <c r="BO31" s="667"/>
      <c r="BP31" s="667"/>
      <c r="BQ31" s="668"/>
      <c r="BR31" s="670">
        <v>99.6</v>
      </c>
      <c r="BS31" s="667"/>
      <c r="BT31" s="667"/>
      <c r="BU31" s="667"/>
      <c r="BV31" s="667"/>
      <c r="BW31" s="667"/>
      <c r="BX31" s="618">
        <v>98.4</v>
      </c>
      <c r="BY31" s="667"/>
      <c r="BZ31" s="667"/>
      <c r="CA31" s="667"/>
      <c r="CB31" s="668"/>
      <c r="CD31" s="663"/>
      <c r="CE31" s="664"/>
      <c r="CF31" s="620" t="s">
        <v>311</v>
      </c>
      <c r="CG31" s="621"/>
      <c r="CH31" s="621"/>
      <c r="CI31" s="621"/>
      <c r="CJ31" s="621"/>
      <c r="CK31" s="621"/>
      <c r="CL31" s="621"/>
      <c r="CM31" s="621"/>
      <c r="CN31" s="621"/>
      <c r="CO31" s="621"/>
      <c r="CP31" s="621"/>
      <c r="CQ31" s="622"/>
      <c r="CR31" s="623">
        <v>90757</v>
      </c>
      <c r="CS31" s="644"/>
      <c r="CT31" s="644"/>
      <c r="CU31" s="644"/>
      <c r="CV31" s="644"/>
      <c r="CW31" s="644"/>
      <c r="CX31" s="644"/>
      <c r="CY31" s="645"/>
      <c r="CZ31" s="628">
        <v>0.3</v>
      </c>
      <c r="DA31" s="656"/>
      <c r="DB31" s="656"/>
      <c r="DC31" s="658"/>
      <c r="DD31" s="632">
        <v>90757</v>
      </c>
      <c r="DE31" s="644"/>
      <c r="DF31" s="644"/>
      <c r="DG31" s="644"/>
      <c r="DH31" s="644"/>
      <c r="DI31" s="644"/>
      <c r="DJ31" s="644"/>
      <c r="DK31" s="645"/>
      <c r="DL31" s="632">
        <v>90757</v>
      </c>
      <c r="DM31" s="644"/>
      <c r="DN31" s="644"/>
      <c r="DO31" s="644"/>
      <c r="DP31" s="644"/>
      <c r="DQ31" s="644"/>
      <c r="DR31" s="644"/>
      <c r="DS31" s="644"/>
      <c r="DT31" s="644"/>
      <c r="DU31" s="644"/>
      <c r="DV31" s="645"/>
      <c r="DW31" s="628">
        <v>0.5</v>
      </c>
      <c r="DX31" s="656"/>
      <c r="DY31" s="656"/>
      <c r="DZ31" s="656"/>
      <c r="EA31" s="656"/>
      <c r="EB31" s="656"/>
      <c r="EC31" s="657"/>
    </row>
    <row r="32" spans="2:133" ht="11.25" customHeight="1">
      <c r="B32" s="620" t="s">
        <v>312</v>
      </c>
      <c r="C32" s="621"/>
      <c r="D32" s="621"/>
      <c r="E32" s="621"/>
      <c r="F32" s="621"/>
      <c r="G32" s="621"/>
      <c r="H32" s="621"/>
      <c r="I32" s="621"/>
      <c r="J32" s="621"/>
      <c r="K32" s="621"/>
      <c r="L32" s="621"/>
      <c r="M32" s="621"/>
      <c r="N32" s="621"/>
      <c r="O32" s="621"/>
      <c r="P32" s="621"/>
      <c r="Q32" s="622"/>
      <c r="R32" s="623">
        <v>1914295</v>
      </c>
      <c r="S32" s="624"/>
      <c r="T32" s="624"/>
      <c r="U32" s="624"/>
      <c r="V32" s="624"/>
      <c r="W32" s="624"/>
      <c r="X32" s="624"/>
      <c r="Y32" s="625"/>
      <c r="Z32" s="626">
        <v>6.1</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313</v>
      </c>
      <c r="AX32" s="620" t="s">
        <v>314</v>
      </c>
      <c r="AY32" s="621"/>
      <c r="AZ32" s="621"/>
      <c r="BA32" s="621"/>
      <c r="BB32" s="621"/>
      <c r="BC32" s="621"/>
      <c r="BD32" s="621"/>
      <c r="BE32" s="621"/>
      <c r="BF32" s="622"/>
      <c r="BG32" s="680">
        <v>99.4</v>
      </c>
      <c r="BH32" s="644"/>
      <c r="BI32" s="644"/>
      <c r="BJ32" s="644"/>
      <c r="BK32" s="644"/>
      <c r="BL32" s="644"/>
      <c r="BM32" s="629">
        <v>98.5</v>
      </c>
      <c r="BN32" s="644"/>
      <c r="BO32" s="644"/>
      <c r="BP32" s="644"/>
      <c r="BQ32" s="669"/>
      <c r="BR32" s="680">
        <v>99.3</v>
      </c>
      <c r="BS32" s="644"/>
      <c r="BT32" s="644"/>
      <c r="BU32" s="644"/>
      <c r="BV32" s="644"/>
      <c r="BW32" s="644"/>
      <c r="BX32" s="629">
        <v>98.1</v>
      </c>
      <c r="BY32" s="644"/>
      <c r="BZ32" s="644"/>
      <c r="CA32" s="644"/>
      <c r="CB32" s="669"/>
      <c r="CD32" s="665"/>
      <c r="CE32" s="666"/>
      <c r="CF32" s="620" t="s">
        <v>315</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243</v>
      </c>
      <c r="DX32" s="656"/>
      <c r="DY32" s="656"/>
      <c r="DZ32" s="656"/>
      <c r="EA32" s="656"/>
      <c r="EB32" s="656"/>
      <c r="EC32" s="657"/>
    </row>
    <row r="33" spans="2:133" ht="11.25" customHeight="1">
      <c r="B33" s="620" t="s">
        <v>316</v>
      </c>
      <c r="C33" s="621"/>
      <c r="D33" s="621"/>
      <c r="E33" s="621"/>
      <c r="F33" s="621"/>
      <c r="G33" s="621"/>
      <c r="H33" s="621"/>
      <c r="I33" s="621"/>
      <c r="J33" s="621"/>
      <c r="K33" s="621"/>
      <c r="L33" s="621"/>
      <c r="M33" s="621"/>
      <c r="N33" s="621"/>
      <c r="O33" s="621"/>
      <c r="P33" s="621"/>
      <c r="Q33" s="622"/>
      <c r="R33" s="623">
        <v>21989</v>
      </c>
      <c r="S33" s="624"/>
      <c r="T33" s="624"/>
      <c r="U33" s="624"/>
      <c r="V33" s="624"/>
      <c r="W33" s="624"/>
      <c r="X33" s="624"/>
      <c r="Y33" s="625"/>
      <c r="Z33" s="626">
        <v>0.1</v>
      </c>
      <c r="AA33" s="626"/>
      <c r="AB33" s="626"/>
      <c r="AC33" s="626"/>
      <c r="AD33" s="627">
        <v>19282</v>
      </c>
      <c r="AE33" s="627"/>
      <c r="AF33" s="627"/>
      <c r="AG33" s="627"/>
      <c r="AH33" s="627"/>
      <c r="AI33" s="627"/>
      <c r="AJ33" s="627"/>
      <c r="AK33" s="627"/>
      <c r="AL33" s="628">
        <v>0.1</v>
      </c>
      <c r="AM33" s="629"/>
      <c r="AN33" s="629"/>
      <c r="AO33" s="630"/>
      <c r="AP33" s="675"/>
      <c r="AQ33" s="676"/>
      <c r="AR33" s="676"/>
      <c r="AS33" s="676"/>
      <c r="AT33" s="679"/>
      <c r="AU33" s="219"/>
      <c r="AV33" s="219"/>
      <c r="AW33" s="219"/>
      <c r="AX33" s="646" t="s">
        <v>317</v>
      </c>
      <c r="AY33" s="647"/>
      <c r="AZ33" s="647"/>
      <c r="BA33" s="647"/>
      <c r="BB33" s="647"/>
      <c r="BC33" s="647"/>
      <c r="BD33" s="647"/>
      <c r="BE33" s="647"/>
      <c r="BF33" s="648"/>
      <c r="BG33" s="681">
        <v>99.7</v>
      </c>
      <c r="BH33" s="682"/>
      <c r="BI33" s="682"/>
      <c r="BJ33" s="682"/>
      <c r="BK33" s="682"/>
      <c r="BL33" s="682"/>
      <c r="BM33" s="683">
        <v>98.7</v>
      </c>
      <c r="BN33" s="682"/>
      <c r="BO33" s="682"/>
      <c r="BP33" s="682"/>
      <c r="BQ33" s="684"/>
      <c r="BR33" s="681">
        <v>99.8</v>
      </c>
      <c r="BS33" s="682"/>
      <c r="BT33" s="682"/>
      <c r="BU33" s="682"/>
      <c r="BV33" s="682"/>
      <c r="BW33" s="682"/>
      <c r="BX33" s="683">
        <v>98.6</v>
      </c>
      <c r="BY33" s="682"/>
      <c r="BZ33" s="682"/>
      <c r="CA33" s="682"/>
      <c r="CB33" s="684"/>
      <c r="CD33" s="620" t="s">
        <v>318</v>
      </c>
      <c r="CE33" s="621"/>
      <c r="CF33" s="621"/>
      <c r="CG33" s="621"/>
      <c r="CH33" s="621"/>
      <c r="CI33" s="621"/>
      <c r="CJ33" s="621"/>
      <c r="CK33" s="621"/>
      <c r="CL33" s="621"/>
      <c r="CM33" s="621"/>
      <c r="CN33" s="621"/>
      <c r="CO33" s="621"/>
      <c r="CP33" s="621"/>
      <c r="CQ33" s="622"/>
      <c r="CR33" s="623">
        <v>10903343</v>
      </c>
      <c r="CS33" s="644"/>
      <c r="CT33" s="644"/>
      <c r="CU33" s="644"/>
      <c r="CV33" s="644"/>
      <c r="CW33" s="644"/>
      <c r="CX33" s="644"/>
      <c r="CY33" s="645"/>
      <c r="CZ33" s="628">
        <v>36.299999999999997</v>
      </c>
      <c r="DA33" s="656"/>
      <c r="DB33" s="656"/>
      <c r="DC33" s="658"/>
      <c r="DD33" s="632">
        <v>8671452</v>
      </c>
      <c r="DE33" s="644"/>
      <c r="DF33" s="644"/>
      <c r="DG33" s="644"/>
      <c r="DH33" s="644"/>
      <c r="DI33" s="644"/>
      <c r="DJ33" s="644"/>
      <c r="DK33" s="645"/>
      <c r="DL33" s="632">
        <v>6461274</v>
      </c>
      <c r="DM33" s="644"/>
      <c r="DN33" s="644"/>
      <c r="DO33" s="644"/>
      <c r="DP33" s="644"/>
      <c r="DQ33" s="644"/>
      <c r="DR33" s="644"/>
      <c r="DS33" s="644"/>
      <c r="DT33" s="644"/>
      <c r="DU33" s="644"/>
      <c r="DV33" s="645"/>
      <c r="DW33" s="628">
        <v>37.9</v>
      </c>
      <c r="DX33" s="656"/>
      <c r="DY33" s="656"/>
      <c r="DZ33" s="656"/>
      <c r="EA33" s="656"/>
      <c r="EB33" s="656"/>
      <c r="EC33" s="657"/>
    </row>
    <row r="34" spans="2:133" ht="11.25" customHeight="1">
      <c r="B34" s="620" t="s">
        <v>319</v>
      </c>
      <c r="C34" s="621"/>
      <c r="D34" s="621"/>
      <c r="E34" s="621"/>
      <c r="F34" s="621"/>
      <c r="G34" s="621"/>
      <c r="H34" s="621"/>
      <c r="I34" s="621"/>
      <c r="J34" s="621"/>
      <c r="K34" s="621"/>
      <c r="L34" s="621"/>
      <c r="M34" s="621"/>
      <c r="N34" s="621"/>
      <c r="O34" s="621"/>
      <c r="P34" s="621"/>
      <c r="Q34" s="622"/>
      <c r="R34" s="623">
        <v>99369</v>
      </c>
      <c r="S34" s="624"/>
      <c r="T34" s="624"/>
      <c r="U34" s="624"/>
      <c r="V34" s="624"/>
      <c r="W34" s="624"/>
      <c r="X34" s="624"/>
      <c r="Y34" s="625"/>
      <c r="Z34" s="626">
        <v>0.3</v>
      </c>
      <c r="AA34" s="626"/>
      <c r="AB34" s="626"/>
      <c r="AC34" s="626"/>
      <c r="AD34" s="627" t="s">
        <v>130</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5455829</v>
      </c>
      <c r="CS34" s="624"/>
      <c r="CT34" s="624"/>
      <c r="CU34" s="624"/>
      <c r="CV34" s="624"/>
      <c r="CW34" s="624"/>
      <c r="CX34" s="624"/>
      <c r="CY34" s="625"/>
      <c r="CZ34" s="628">
        <v>18.2</v>
      </c>
      <c r="DA34" s="656"/>
      <c r="DB34" s="656"/>
      <c r="DC34" s="658"/>
      <c r="DD34" s="632">
        <v>4244475</v>
      </c>
      <c r="DE34" s="624"/>
      <c r="DF34" s="624"/>
      <c r="DG34" s="624"/>
      <c r="DH34" s="624"/>
      <c r="DI34" s="624"/>
      <c r="DJ34" s="624"/>
      <c r="DK34" s="625"/>
      <c r="DL34" s="632">
        <v>3677910</v>
      </c>
      <c r="DM34" s="624"/>
      <c r="DN34" s="624"/>
      <c r="DO34" s="624"/>
      <c r="DP34" s="624"/>
      <c r="DQ34" s="624"/>
      <c r="DR34" s="624"/>
      <c r="DS34" s="624"/>
      <c r="DT34" s="624"/>
      <c r="DU34" s="624"/>
      <c r="DV34" s="625"/>
      <c r="DW34" s="628">
        <v>21.6</v>
      </c>
      <c r="DX34" s="656"/>
      <c r="DY34" s="656"/>
      <c r="DZ34" s="656"/>
      <c r="EA34" s="656"/>
      <c r="EB34" s="656"/>
      <c r="EC34" s="657"/>
    </row>
    <row r="35" spans="2:133" ht="11.25" customHeight="1">
      <c r="B35" s="620" t="s">
        <v>321</v>
      </c>
      <c r="C35" s="621"/>
      <c r="D35" s="621"/>
      <c r="E35" s="621"/>
      <c r="F35" s="621"/>
      <c r="G35" s="621"/>
      <c r="H35" s="621"/>
      <c r="I35" s="621"/>
      <c r="J35" s="621"/>
      <c r="K35" s="621"/>
      <c r="L35" s="621"/>
      <c r="M35" s="621"/>
      <c r="N35" s="621"/>
      <c r="O35" s="621"/>
      <c r="P35" s="621"/>
      <c r="Q35" s="622"/>
      <c r="R35" s="623">
        <v>1126724</v>
      </c>
      <c r="S35" s="624"/>
      <c r="T35" s="624"/>
      <c r="U35" s="624"/>
      <c r="V35" s="624"/>
      <c r="W35" s="624"/>
      <c r="X35" s="624"/>
      <c r="Y35" s="625"/>
      <c r="Z35" s="626">
        <v>3.6</v>
      </c>
      <c r="AA35" s="626"/>
      <c r="AB35" s="626"/>
      <c r="AC35" s="626"/>
      <c r="AD35" s="627" t="s">
        <v>130</v>
      </c>
      <c r="AE35" s="627"/>
      <c r="AF35" s="627"/>
      <c r="AG35" s="627"/>
      <c r="AH35" s="627"/>
      <c r="AI35" s="627"/>
      <c r="AJ35" s="627"/>
      <c r="AK35" s="627"/>
      <c r="AL35" s="628" t="s">
        <v>130</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189857</v>
      </c>
      <c r="CS35" s="644"/>
      <c r="CT35" s="644"/>
      <c r="CU35" s="644"/>
      <c r="CV35" s="644"/>
      <c r="CW35" s="644"/>
      <c r="CX35" s="644"/>
      <c r="CY35" s="645"/>
      <c r="CZ35" s="628">
        <v>0.6</v>
      </c>
      <c r="DA35" s="656"/>
      <c r="DB35" s="656"/>
      <c r="DC35" s="658"/>
      <c r="DD35" s="632">
        <v>188027</v>
      </c>
      <c r="DE35" s="644"/>
      <c r="DF35" s="644"/>
      <c r="DG35" s="644"/>
      <c r="DH35" s="644"/>
      <c r="DI35" s="644"/>
      <c r="DJ35" s="644"/>
      <c r="DK35" s="645"/>
      <c r="DL35" s="632">
        <v>188027</v>
      </c>
      <c r="DM35" s="644"/>
      <c r="DN35" s="644"/>
      <c r="DO35" s="644"/>
      <c r="DP35" s="644"/>
      <c r="DQ35" s="644"/>
      <c r="DR35" s="644"/>
      <c r="DS35" s="644"/>
      <c r="DT35" s="644"/>
      <c r="DU35" s="644"/>
      <c r="DV35" s="645"/>
      <c r="DW35" s="628">
        <v>1.1000000000000001</v>
      </c>
      <c r="DX35" s="656"/>
      <c r="DY35" s="656"/>
      <c r="DZ35" s="656"/>
      <c r="EA35" s="656"/>
      <c r="EB35" s="656"/>
      <c r="EC35" s="657"/>
    </row>
    <row r="36" spans="2:133" ht="11.25" customHeight="1">
      <c r="B36" s="620" t="s">
        <v>325</v>
      </c>
      <c r="C36" s="621"/>
      <c r="D36" s="621"/>
      <c r="E36" s="621"/>
      <c r="F36" s="621"/>
      <c r="G36" s="621"/>
      <c r="H36" s="621"/>
      <c r="I36" s="621"/>
      <c r="J36" s="621"/>
      <c r="K36" s="621"/>
      <c r="L36" s="621"/>
      <c r="M36" s="621"/>
      <c r="N36" s="621"/>
      <c r="O36" s="621"/>
      <c r="P36" s="621"/>
      <c r="Q36" s="622"/>
      <c r="R36" s="623">
        <v>1138101</v>
      </c>
      <c r="S36" s="624"/>
      <c r="T36" s="624"/>
      <c r="U36" s="624"/>
      <c r="V36" s="624"/>
      <c r="W36" s="624"/>
      <c r="X36" s="624"/>
      <c r="Y36" s="625"/>
      <c r="Z36" s="626">
        <v>3.6</v>
      </c>
      <c r="AA36" s="626"/>
      <c r="AB36" s="626"/>
      <c r="AC36" s="626"/>
      <c r="AD36" s="627" t="s">
        <v>243</v>
      </c>
      <c r="AE36" s="627"/>
      <c r="AF36" s="627"/>
      <c r="AG36" s="627"/>
      <c r="AH36" s="627"/>
      <c r="AI36" s="627"/>
      <c r="AJ36" s="627"/>
      <c r="AK36" s="627"/>
      <c r="AL36" s="628" t="s">
        <v>243</v>
      </c>
      <c r="AM36" s="629"/>
      <c r="AN36" s="629"/>
      <c r="AO36" s="630"/>
      <c r="AP36" s="222"/>
      <c r="AQ36" s="689" t="s">
        <v>326</v>
      </c>
      <c r="AR36" s="690"/>
      <c r="AS36" s="690"/>
      <c r="AT36" s="690"/>
      <c r="AU36" s="690"/>
      <c r="AV36" s="690"/>
      <c r="AW36" s="690"/>
      <c r="AX36" s="690"/>
      <c r="AY36" s="691"/>
      <c r="AZ36" s="612">
        <v>2688997</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37181</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2674313</v>
      </c>
      <c r="CS36" s="624"/>
      <c r="CT36" s="624"/>
      <c r="CU36" s="624"/>
      <c r="CV36" s="624"/>
      <c r="CW36" s="624"/>
      <c r="CX36" s="624"/>
      <c r="CY36" s="625"/>
      <c r="CZ36" s="628">
        <v>8.9</v>
      </c>
      <c r="DA36" s="656"/>
      <c r="DB36" s="656"/>
      <c r="DC36" s="658"/>
      <c r="DD36" s="632">
        <v>2294879</v>
      </c>
      <c r="DE36" s="624"/>
      <c r="DF36" s="624"/>
      <c r="DG36" s="624"/>
      <c r="DH36" s="624"/>
      <c r="DI36" s="624"/>
      <c r="DJ36" s="624"/>
      <c r="DK36" s="625"/>
      <c r="DL36" s="632">
        <v>1158115</v>
      </c>
      <c r="DM36" s="624"/>
      <c r="DN36" s="624"/>
      <c r="DO36" s="624"/>
      <c r="DP36" s="624"/>
      <c r="DQ36" s="624"/>
      <c r="DR36" s="624"/>
      <c r="DS36" s="624"/>
      <c r="DT36" s="624"/>
      <c r="DU36" s="624"/>
      <c r="DV36" s="625"/>
      <c r="DW36" s="628">
        <v>6.8</v>
      </c>
      <c r="DX36" s="656"/>
      <c r="DY36" s="656"/>
      <c r="DZ36" s="656"/>
      <c r="EA36" s="656"/>
      <c r="EB36" s="656"/>
      <c r="EC36" s="657"/>
    </row>
    <row r="37" spans="2:133" ht="11.25" customHeight="1">
      <c r="B37" s="620" t="s">
        <v>329</v>
      </c>
      <c r="C37" s="621"/>
      <c r="D37" s="621"/>
      <c r="E37" s="621"/>
      <c r="F37" s="621"/>
      <c r="G37" s="621"/>
      <c r="H37" s="621"/>
      <c r="I37" s="621"/>
      <c r="J37" s="621"/>
      <c r="K37" s="621"/>
      <c r="L37" s="621"/>
      <c r="M37" s="621"/>
      <c r="N37" s="621"/>
      <c r="O37" s="621"/>
      <c r="P37" s="621"/>
      <c r="Q37" s="622"/>
      <c r="R37" s="623">
        <v>814997</v>
      </c>
      <c r="S37" s="624"/>
      <c r="T37" s="624"/>
      <c r="U37" s="624"/>
      <c r="V37" s="624"/>
      <c r="W37" s="624"/>
      <c r="X37" s="624"/>
      <c r="Y37" s="625"/>
      <c r="Z37" s="626">
        <v>2.6</v>
      </c>
      <c r="AA37" s="626"/>
      <c r="AB37" s="626"/>
      <c r="AC37" s="626"/>
      <c r="AD37" s="627">
        <v>12957</v>
      </c>
      <c r="AE37" s="627"/>
      <c r="AF37" s="627"/>
      <c r="AG37" s="627"/>
      <c r="AH37" s="627"/>
      <c r="AI37" s="627"/>
      <c r="AJ37" s="627"/>
      <c r="AK37" s="627"/>
      <c r="AL37" s="628">
        <v>0.1</v>
      </c>
      <c r="AM37" s="629"/>
      <c r="AN37" s="629"/>
      <c r="AO37" s="630"/>
      <c r="AQ37" s="686" t="s">
        <v>330</v>
      </c>
      <c r="AR37" s="687"/>
      <c r="AS37" s="687"/>
      <c r="AT37" s="687"/>
      <c r="AU37" s="687"/>
      <c r="AV37" s="687"/>
      <c r="AW37" s="687"/>
      <c r="AX37" s="687"/>
      <c r="AY37" s="688"/>
      <c r="AZ37" s="623">
        <v>459759</v>
      </c>
      <c r="BA37" s="624"/>
      <c r="BB37" s="624"/>
      <c r="BC37" s="624"/>
      <c r="BD37" s="644"/>
      <c r="BE37" s="644"/>
      <c r="BF37" s="669"/>
      <c r="BG37" s="620" t="s">
        <v>331</v>
      </c>
      <c r="BH37" s="621"/>
      <c r="BI37" s="621"/>
      <c r="BJ37" s="621"/>
      <c r="BK37" s="621"/>
      <c r="BL37" s="621"/>
      <c r="BM37" s="621"/>
      <c r="BN37" s="621"/>
      <c r="BO37" s="621"/>
      <c r="BP37" s="621"/>
      <c r="BQ37" s="621"/>
      <c r="BR37" s="621"/>
      <c r="BS37" s="621"/>
      <c r="BT37" s="621"/>
      <c r="BU37" s="622"/>
      <c r="BV37" s="623">
        <v>-8718</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103196</v>
      </c>
      <c r="CS37" s="644"/>
      <c r="CT37" s="644"/>
      <c r="CU37" s="644"/>
      <c r="CV37" s="644"/>
      <c r="CW37" s="644"/>
      <c r="CX37" s="644"/>
      <c r="CY37" s="645"/>
      <c r="CZ37" s="628">
        <v>0.3</v>
      </c>
      <c r="DA37" s="656"/>
      <c r="DB37" s="656"/>
      <c r="DC37" s="658"/>
      <c r="DD37" s="632">
        <v>103020</v>
      </c>
      <c r="DE37" s="644"/>
      <c r="DF37" s="644"/>
      <c r="DG37" s="644"/>
      <c r="DH37" s="644"/>
      <c r="DI37" s="644"/>
      <c r="DJ37" s="644"/>
      <c r="DK37" s="645"/>
      <c r="DL37" s="632">
        <v>103020</v>
      </c>
      <c r="DM37" s="644"/>
      <c r="DN37" s="644"/>
      <c r="DO37" s="644"/>
      <c r="DP37" s="644"/>
      <c r="DQ37" s="644"/>
      <c r="DR37" s="644"/>
      <c r="DS37" s="644"/>
      <c r="DT37" s="644"/>
      <c r="DU37" s="644"/>
      <c r="DV37" s="645"/>
      <c r="DW37" s="628">
        <v>0.6</v>
      </c>
      <c r="DX37" s="656"/>
      <c r="DY37" s="656"/>
      <c r="DZ37" s="656"/>
      <c r="EA37" s="656"/>
      <c r="EB37" s="656"/>
      <c r="EC37" s="657"/>
    </row>
    <row r="38" spans="2:133" ht="11.25" customHeight="1">
      <c r="B38" s="620" t="s">
        <v>333</v>
      </c>
      <c r="C38" s="621"/>
      <c r="D38" s="621"/>
      <c r="E38" s="621"/>
      <c r="F38" s="621"/>
      <c r="G38" s="621"/>
      <c r="H38" s="621"/>
      <c r="I38" s="621"/>
      <c r="J38" s="621"/>
      <c r="K38" s="621"/>
      <c r="L38" s="621"/>
      <c r="M38" s="621"/>
      <c r="N38" s="621"/>
      <c r="O38" s="621"/>
      <c r="P38" s="621"/>
      <c r="Q38" s="622"/>
      <c r="R38" s="623">
        <v>2654000</v>
      </c>
      <c r="S38" s="624"/>
      <c r="T38" s="624"/>
      <c r="U38" s="624"/>
      <c r="V38" s="624"/>
      <c r="W38" s="624"/>
      <c r="X38" s="624"/>
      <c r="Y38" s="625"/>
      <c r="Z38" s="626">
        <v>8.5</v>
      </c>
      <c r="AA38" s="626"/>
      <c r="AB38" s="626"/>
      <c r="AC38" s="626"/>
      <c r="AD38" s="627" t="s">
        <v>130</v>
      </c>
      <c r="AE38" s="627"/>
      <c r="AF38" s="627"/>
      <c r="AG38" s="627"/>
      <c r="AH38" s="627"/>
      <c r="AI38" s="627"/>
      <c r="AJ38" s="627"/>
      <c r="AK38" s="627"/>
      <c r="AL38" s="628" t="s">
        <v>243</v>
      </c>
      <c r="AM38" s="629"/>
      <c r="AN38" s="629"/>
      <c r="AO38" s="630"/>
      <c r="AQ38" s="686" t="s">
        <v>334</v>
      </c>
      <c r="AR38" s="687"/>
      <c r="AS38" s="687"/>
      <c r="AT38" s="687"/>
      <c r="AU38" s="687"/>
      <c r="AV38" s="687"/>
      <c r="AW38" s="687"/>
      <c r="AX38" s="687"/>
      <c r="AY38" s="688"/>
      <c r="AZ38" s="623">
        <v>280397</v>
      </c>
      <c r="BA38" s="624"/>
      <c r="BB38" s="624"/>
      <c r="BC38" s="624"/>
      <c r="BD38" s="644"/>
      <c r="BE38" s="644"/>
      <c r="BF38" s="669"/>
      <c r="BG38" s="620" t="s">
        <v>335</v>
      </c>
      <c r="BH38" s="621"/>
      <c r="BI38" s="621"/>
      <c r="BJ38" s="621"/>
      <c r="BK38" s="621"/>
      <c r="BL38" s="621"/>
      <c r="BM38" s="621"/>
      <c r="BN38" s="621"/>
      <c r="BO38" s="621"/>
      <c r="BP38" s="621"/>
      <c r="BQ38" s="621"/>
      <c r="BR38" s="621"/>
      <c r="BS38" s="621"/>
      <c r="BT38" s="621"/>
      <c r="BU38" s="622"/>
      <c r="BV38" s="623">
        <v>8219</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1837384</v>
      </c>
      <c r="CS38" s="624"/>
      <c r="CT38" s="624"/>
      <c r="CU38" s="624"/>
      <c r="CV38" s="624"/>
      <c r="CW38" s="624"/>
      <c r="CX38" s="624"/>
      <c r="CY38" s="625"/>
      <c r="CZ38" s="628">
        <v>6.1</v>
      </c>
      <c r="DA38" s="656"/>
      <c r="DB38" s="656"/>
      <c r="DC38" s="658"/>
      <c r="DD38" s="632">
        <v>1519280</v>
      </c>
      <c r="DE38" s="624"/>
      <c r="DF38" s="624"/>
      <c r="DG38" s="624"/>
      <c r="DH38" s="624"/>
      <c r="DI38" s="624"/>
      <c r="DJ38" s="624"/>
      <c r="DK38" s="625"/>
      <c r="DL38" s="632">
        <v>1437222</v>
      </c>
      <c r="DM38" s="624"/>
      <c r="DN38" s="624"/>
      <c r="DO38" s="624"/>
      <c r="DP38" s="624"/>
      <c r="DQ38" s="624"/>
      <c r="DR38" s="624"/>
      <c r="DS38" s="624"/>
      <c r="DT38" s="624"/>
      <c r="DU38" s="624"/>
      <c r="DV38" s="625"/>
      <c r="DW38" s="628">
        <v>8.4</v>
      </c>
      <c r="DX38" s="656"/>
      <c r="DY38" s="656"/>
      <c r="DZ38" s="656"/>
      <c r="EA38" s="656"/>
      <c r="EB38" s="656"/>
      <c r="EC38" s="657"/>
    </row>
    <row r="39" spans="2:133" ht="11.25" customHeight="1">
      <c r="B39" s="620" t="s">
        <v>337</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243</v>
      </c>
      <c r="AA39" s="626"/>
      <c r="AB39" s="626"/>
      <c r="AC39" s="626"/>
      <c r="AD39" s="627" t="s">
        <v>130</v>
      </c>
      <c r="AE39" s="627"/>
      <c r="AF39" s="627"/>
      <c r="AG39" s="627"/>
      <c r="AH39" s="627"/>
      <c r="AI39" s="627"/>
      <c r="AJ39" s="627"/>
      <c r="AK39" s="627"/>
      <c r="AL39" s="628" t="s">
        <v>130</v>
      </c>
      <c r="AM39" s="629"/>
      <c r="AN39" s="629"/>
      <c r="AO39" s="630"/>
      <c r="AQ39" s="686" t="s">
        <v>338</v>
      </c>
      <c r="AR39" s="687"/>
      <c r="AS39" s="687"/>
      <c r="AT39" s="687"/>
      <c r="AU39" s="687"/>
      <c r="AV39" s="687"/>
      <c r="AW39" s="687"/>
      <c r="AX39" s="687"/>
      <c r="AY39" s="688"/>
      <c r="AZ39" s="623">
        <v>111457</v>
      </c>
      <c r="BA39" s="624"/>
      <c r="BB39" s="624"/>
      <c r="BC39" s="624"/>
      <c r="BD39" s="644"/>
      <c r="BE39" s="644"/>
      <c r="BF39" s="669"/>
      <c r="BG39" s="620" t="s">
        <v>339</v>
      </c>
      <c r="BH39" s="621"/>
      <c r="BI39" s="621"/>
      <c r="BJ39" s="621"/>
      <c r="BK39" s="621"/>
      <c r="BL39" s="621"/>
      <c r="BM39" s="621"/>
      <c r="BN39" s="621"/>
      <c r="BO39" s="621"/>
      <c r="BP39" s="621"/>
      <c r="BQ39" s="621"/>
      <c r="BR39" s="621"/>
      <c r="BS39" s="621"/>
      <c r="BT39" s="621"/>
      <c r="BU39" s="622"/>
      <c r="BV39" s="623">
        <v>12403</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425423</v>
      </c>
      <c r="CS39" s="644"/>
      <c r="CT39" s="644"/>
      <c r="CU39" s="644"/>
      <c r="CV39" s="644"/>
      <c r="CW39" s="644"/>
      <c r="CX39" s="644"/>
      <c r="CY39" s="645"/>
      <c r="CZ39" s="628">
        <v>1.4</v>
      </c>
      <c r="DA39" s="656"/>
      <c r="DB39" s="656"/>
      <c r="DC39" s="658"/>
      <c r="DD39" s="632">
        <v>424751</v>
      </c>
      <c r="DE39" s="644"/>
      <c r="DF39" s="644"/>
      <c r="DG39" s="644"/>
      <c r="DH39" s="644"/>
      <c r="DI39" s="644"/>
      <c r="DJ39" s="644"/>
      <c r="DK39" s="645"/>
      <c r="DL39" s="632" t="s">
        <v>243</v>
      </c>
      <c r="DM39" s="644"/>
      <c r="DN39" s="644"/>
      <c r="DO39" s="644"/>
      <c r="DP39" s="644"/>
      <c r="DQ39" s="644"/>
      <c r="DR39" s="644"/>
      <c r="DS39" s="644"/>
      <c r="DT39" s="644"/>
      <c r="DU39" s="644"/>
      <c r="DV39" s="645"/>
      <c r="DW39" s="628" t="s">
        <v>243</v>
      </c>
      <c r="DX39" s="656"/>
      <c r="DY39" s="656"/>
      <c r="DZ39" s="656"/>
      <c r="EA39" s="656"/>
      <c r="EB39" s="656"/>
      <c r="EC39" s="657"/>
    </row>
    <row r="40" spans="2:133" ht="11.25" customHeight="1">
      <c r="B40" s="620" t="s">
        <v>341</v>
      </c>
      <c r="C40" s="621"/>
      <c r="D40" s="621"/>
      <c r="E40" s="621"/>
      <c r="F40" s="621"/>
      <c r="G40" s="621"/>
      <c r="H40" s="621"/>
      <c r="I40" s="621"/>
      <c r="J40" s="621"/>
      <c r="K40" s="621"/>
      <c r="L40" s="621"/>
      <c r="M40" s="621"/>
      <c r="N40" s="621"/>
      <c r="O40" s="621"/>
      <c r="P40" s="621"/>
      <c r="Q40" s="622"/>
      <c r="R40" s="623" t="s">
        <v>243</v>
      </c>
      <c r="S40" s="624"/>
      <c r="T40" s="624"/>
      <c r="U40" s="624"/>
      <c r="V40" s="624"/>
      <c r="W40" s="624"/>
      <c r="X40" s="624"/>
      <c r="Y40" s="625"/>
      <c r="Z40" s="626" t="s">
        <v>130</v>
      </c>
      <c r="AA40" s="626"/>
      <c r="AB40" s="626"/>
      <c r="AC40" s="626"/>
      <c r="AD40" s="627" t="s">
        <v>130</v>
      </c>
      <c r="AE40" s="627"/>
      <c r="AF40" s="627"/>
      <c r="AG40" s="627"/>
      <c r="AH40" s="627"/>
      <c r="AI40" s="627"/>
      <c r="AJ40" s="627"/>
      <c r="AK40" s="627"/>
      <c r="AL40" s="628" t="s">
        <v>130</v>
      </c>
      <c r="AM40" s="629"/>
      <c r="AN40" s="629"/>
      <c r="AO40" s="630"/>
      <c r="AQ40" s="686" t="s">
        <v>342</v>
      </c>
      <c r="AR40" s="687"/>
      <c r="AS40" s="687"/>
      <c r="AT40" s="687"/>
      <c r="AU40" s="687"/>
      <c r="AV40" s="687"/>
      <c r="AW40" s="687"/>
      <c r="AX40" s="687"/>
      <c r="AY40" s="688"/>
      <c r="AZ40" s="623">
        <v>2852</v>
      </c>
      <c r="BA40" s="624"/>
      <c r="BB40" s="624"/>
      <c r="BC40" s="624"/>
      <c r="BD40" s="644"/>
      <c r="BE40" s="644"/>
      <c r="BF40" s="669"/>
      <c r="BG40" s="673" t="s">
        <v>343</v>
      </c>
      <c r="BH40" s="674"/>
      <c r="BI40" s="674"/>
      <c r="BJ40" s="674"/>
      <c r="BK40" s="674"/>
      <c r="BL40" s="223"/>
      <c r="BM40" s="621" t="s">
        <v>344</v>
      </c>
      <c r="BN40" s="621"/>
      <c r="BO40" s="621"/>
      <c r="BP40" s="621"/>
      <c r="BQ40" s="621"/>
      <c r="BR40" s="621"/>
      <c r="BS40" s="621"/>
      <c r="BT40" s="621"/>
      <c r="BU40" s="622"/>
      <c r="BV40" s="623">
        <v>102</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320537</v>
      </c>
      <c r="CS40" s="624"/>
      <c r="CT40" s="624"/>
      <c r="CU40" s="624"/>
      <c r="CV40" s="624"/>
      <c r="CW40" s="624"/>
      <c r="CX40" s="624"/>
      <c r="CY40" s="625"/>
      <c r="CZ40" s="628">
        <v>1.1000000000000001</v>
      </c>
      <c r="DA40" s="656"/>
      <c r="DB40" s="656"/>
      <c r="DC40" s="658"/>
      <c r="DD40" s="632">
        <v>40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c r="B41" s="646" t="s">
        <v>346</v>
      </c>
      <c r="C41" s="647"/>
      <c r="D41" s="647"/>
      <c r="E41" s="647"/>
      <c r="F41" s="647"/>
      <c r="G41" s="647"/>
      <c r="H41" s="647"/>
      <c r="I41" s="647"/>
      <c r="J41" s="647"/>
      <c r="K41" s="647"/>
      <c r="L41" s="647"/>
      <c r="M41" s="647"/>
      <c r="N41" s="647"/>
      <c r="O41" s="647"/>
      <c r="P41" s="647"/>
      <c r="Q41" s="648"/>
      <c r="R41" s="695">
        <v>31204365</v>
      </c>
      <c r="S41" s="696"/>
      <c r="T41" s="696"/>
      <c r="U41" s="696"/>
      <c r="V41" s="696"/>
      <c r="W41" s="696"/>
      <c r="X41" s="696"/>
      <c r="Y41" s="700"/>
      <c r="Z41" s="701">
        <v>100</v>
      </c>
      <c r="AA41" s="701"/>
      <c r="AB41" s="701"/>
      <c r="AC41" s="701"/>
      <c r="AD41" s="702">
        <v>17032678</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448943</v>
      </c>
      <c r="BA41" s="624"/>
      <c r="BB41" s="624"/>
      <c r="BC41" s="624"/>
      <c r="BD41" s="644"/>
      <c r="BE41" s="644"/>
      <c r="BF41" s="669"/>
      <c r="BG41" s="673"/>
      <c r="BH41" s="674"/>
      <c r="BI41" s="674"/>
      <c r="BJ41" s="674"/>
      <c r="BK41" s="674"/>
      <c r="BL41" s="223"/>
      <c r="BM41" s="621" t="s">
        <v>348</v>
      </c>
      <c r="BN41" s="621"/>
      <c r="BO41" s="621"/>
      <c r="BP41" s="621"/>
      <c r="BQ41" s="621"/>
      <c r="BR41" s="621"/>
      <c r="BS41" s="621"/>
      <c r="BT41" s="621"/>
      <c r="BU41" s="622"/>
      <c r="BV41" s="623" t="s">
        <v>130</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130</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350</v>
      </c>
      <c r="AR42" s="693"/>
      <c r="AS42" s="693"/>
      <c r="AT42" s="693"/>
      <c r="AU42" s="693"/>
      <c r="AV42" s="693"/>
      <c r="AW42" s="693"/>
      <c r="AX42" s="693"/>
      <c r="AY42" s="694"/>
      <c r="AZ42" s="695">
        <v>1385589</v>
      </c>
      <c r="BA42" s="696"/>
      <c r="BB42" s="696"/>
      <c r="BC42" s="696"/>
      <c r="BD42" s="682"/>
      <c r="BE42" s="682"/>
      <c r="BF42" s="684"/>
      <c r="BG42" s="675"/>
      <c r="BH42" s="676"/>
      <c r="BI42" s="676"/>
      <c r="BJ42" s="676"/>
      <c r="BK42" s="676"/>
      <c r="BL42" s="224"/>
      <c r="BM42" s="647" t="s">
        <v>351</v>
      </c>
      <c r="BN42" s="647"/>
      <c r="BO42" s="647"/>
      <c r="BP42" s="647"/>
      <c r="BQ42" s="647"/>
      <c r="BR42" s="647"/>
      <c r="BS42" s="647"/>
      <c r="BT42" s="647"/>
      <c r="BU42" s="648"/>
      <c r="BV42" s="695">
        <v>337</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5014823</v>
      </c>
      <c r="CS42" s="644"/>
      <c r="CT42" s="644"/>
      <c r="CU42" s="644"/>
      <c r="CV42" s="644"/>
      <c r="CW42" s="644"/>
      <c r="CX42" s="644"/>
      <c r="CY42" s="645"/>
      <c r="CZ42" s="628">
        <v>16.7</v>
      </c>
      <c r="DA42" s="656"/>
      <c r="DB42" s="656"/>
      <c r="DC42" s="658"/>
      <c r="DD42" s="632">
        <v>1448532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353</v>
      </c>
      <c r="CD43" s="620" t="s">
        <v>354</v>
      </c>
      <c r="CE43" s="621"/>
      <c r="CF43" s="621"/>
      <c r="CG43" s="621"/>
      <c r="CH43" s="621"/>
      <c r="CI43" s="621"/>
      <c r="CJ43" s="621"/>
      <c r="CK43" s="621"/>
      <c r="CL43" s="621"/>
      <c r="CM43" s="621"/>
      <c r="CN43" s="621"/>
      <c r="CO43" s="621"/>
      <c r="CP43" s="621"/>
      <c r="CQ43" s="622"/>
      <c r="CR43" s="623">
        <v>144339</v>
      </c>
      <c r="CS43" s="644"/>
      <c r="CT43" s="644"/>
      <c r="CU43" s="644"/>
      <c r="CV43" s="644"/>
      <c r="CW43" s="644"/>
      <c r="CX43" s="644"/>
      <c r="CY43" s="645"/>
      <c r="CZ43" s="628">
        <v>0.5</v>
      </c>
      <c r="DA43" s="656"/>
      <c r="DB43" s="656"/>
      <c r="DC43" s="658"/>
      <c r="DD43" s="632">
        <v>144339</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356</v>
      </c>
      <c r="CG44" s="621"/>
      <c r="CH44" s="621"/>
      <c r="CI44" s="621"/>
      <c r="CJ44" s="621"/>
      <c r="CK44" s="621"/>
      <c r="CL44" s="621"/>
      <c r="CM44" s="621"/>
      <c r="CN44" s="621"/>
      <c r="CO44" s="621"/>
      <c r="CP44" s="621"/>
      <c r="CQ44" s="622"/>
      <c r="CR44" s="623">
        <v>5003239</v>
      </c>
      <c r="CS44" s="624"/>
      <c r="CT44" s="624"/>
      <c r="CU44" s="624"/>
      <c r="CV44" s="624"/>
      <c r="CW44" s="624"/>
      <c r="CX44" s="624"/>
      <c r="CY44" s="625"/>
      <c r="CZ44" s="628">
        <v>16.7</v>
      </c>
      <c r="DA44" s="629"/>
      <c r="DB44" s="629"/>
      <c r="DC44" s="635"/>
      <c r="DD44" s="632">
        <v>1443248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782016</v>
      </c>
      <c r="CS45" s="644"/>
      <c r="CT45" s="644"/>
      <c r="CU45" s="644"/>
      <c r="CV45" s="644"/>
      <c r="CW45" s="644"/>
      <c r="CX45" s="644"/>
      <c r="CY45" s="645"/>
      <c r="CZ45" s="628">
        <v>2.6</v>
      </c>
      <c r="DA45" s="656"/>
      <c r="DB45" s="656"/>
      <c r="DC45" s="658"/>
      <c r="DD45" s="632">
        <v>62520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359</v>
      </c>
      <c r="CG46" s="621"/>
      <c r="CH46" s="621"/>
      <c r="CI46" s="621"/>
      <c r="CJ46" s="621"/>
      <c r="CK46" s="621"/>
      <c r="CL46" s="621"/>
      <c r="CM46" s="621"/>
      <c r="CN46" s="621"/>
      <c r="CO46" s="621"/>
      <c r="CP46" s="621"/>
      <c r="CQ46" s="622"/>
      <c r="CR46" s="623">
        <v>4164072</v>
      </c>
      <c r="CS46" s="624"/>
      <c r="CT46" s="624"/>
      <c r="CU46" s="624"/>
      <c r="CV46" s="624"/>
      <c r="CW46" s="624"/>
      <c r="CX46" s="624"/>
      <c r="CY46" s="625"/>
      <c r="CZ46" s="628">
        <v>13.9</v>
      </c>
      <c r="DA46" s="629"/>
      <c r="DB46" s="629"/>
      <c r="DC46" s="635"/>
      <c r="DD46" s="632">
        <v>1364629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360</v>
      </c>
      <c r="CG47" s="621"/>
      <c r="CH47" s="621"/>
      <c r="CI47" s="621"/>
      <c r="CJ47" s="621"/>
      <c r="CK47" s="621"/>
      <c r="CL47" s="621"/>
      <c r="CM47" s="621"/>
      <c r="CN47" s="621"/>
      <c r="CO47" s="621"/>
      <c r="CP47" s="621"/>
      <c r="CQ47" s="622"/>
      <c r="CR47" s="623">
        <v>11584</v>
      </c>
      <c r="CS47" s="644"/>
      <c r="CT47" s="644"/>
      <c r="CU47" s="644"/>
      <c r="CV47" s="644"/>
      <c r="CW47" s="644"/>
      <c r="CX47" s="644"/>
      <c r="CY47" s="645"/>
      <c r="CZ47" s="628">
        <v>0</v>
      </c>
      <c r="DA47" s="656"/>
      <c r="DB47" s="656"/>
      <c r="DC47" s="658"/>
      <c r="DD47" s="632">
        <v>5284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c r="B48" s="225"/>
      <c r="CD48" s="665"/>
      <c r="CE48" s="666"/>
      <c r="CF48" s="620" t="s">
        <v>361</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362</v>
      </c>
      <c r="CE49" s="647"/>
      <c r="CF49" s="647"/>
      <c r="CG49" s="647"/>
      <c r="CH49" s="647"/>
      <c r="CI49" s="647"/>
      <c r="CJ49" s="647"/>
      <c r="CK49" s="647"/>
      <c r="CL49" s="647"/>
      <c r="CM49" s="647"/>
      <c r="CN49" s="647"/>
      <c r="CO49" s="647"/>
      <c r="CP49" s="647"/>
      <c r="CQ49" s="648"/>
      <c r="CR49" s="695">
        <v>30023201</v>
      </c>
      <c r="CS49" s="682"/>
      <c r="CT49" s="682"/>
      <c r="CU49" s="682"/>
      <c r="CV49" s="682"/>
      <c r="CW49" s="682"/>
      <c r="CX49" s="682"/>
      <c r="CY49" s="711"/>
      <c r="CZ49" s="703">
        <v>100</v>
      </c>
      <c r="DA49" s="712"/>
      <c r="DB49" s="712"/>
      <c r="DC49" s="713"/>
      <c r="DD49" s="714">
        <v>18995561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1D+oIp2Yux+JtuWvD6kKDljv3J/rcr/Z6nV3TqHYb7LB92NhRnVcCDUjMIFQiE4EQ7Z9PcySNSuPCyJD9gfBw==" saltValue="s9BEhMeI3zO3S65u5jioL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55" zoomScaleNormal="55" zoomScaleSheetLayoutView="70" workbookViewId="0">
      <selection activeCell="B39" sqref="B39:P39"/>
    </sheetView>
  </sheetViews>
  <sheetFormatPr defaultColWidth="0" defaultRowHeight="13.2" zeroHeight="1"/>
  <cols>
    <col min="1" max="130" width="2.77734375" style="231" customWidth="1"/>
    <col min="131" max="131" width="1.6640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577</v>
      </c>
      <c r="C7" s="750"/>
      <c r="D7" s="750"/>
      <c r="E7" s="750"/>
      <c r="F7" s="750"/>
      <c r="G7" s="750"/>
      <c r="H7" s="750"/>
      <c r="I7" s="750"/>
      <c r="J7" s="750"/>
      <c r="K7" s="750"/>
      <c r="L7" s="750"/>
      <c r="M7" s="750"/>
      <c r="N7" s="750"/>
      <c r="O7" s="750"/>
      <c r="P7" s="751"/>
      <c r="Q7" s="752">
        <v>31300</v>
      </c>
      <c r="R7" s="753"/>
      <c r="S7" s="753"/>
      <c r="T7" s="753"/>
      <c r="U7" s="753"/>
      <c r="V7" s="753">
        <v>30119</v>
      </c>
      <c r="W7" s="753"/>
      <c r="X7" s="753"/>
      <c r="Y7" s="753"/>
      <c r="Z7" s="753"/>
      <c r="AA7" s="753">
        <v>1181</v>
      </c>
      <c r="AB7" s="753"/>
      <c r="AC7" s="753"/>
      <c r="AD7" s="753"/>
      <c r="AE7" s="754"/>
      <c r="AF7" s="755">
        <v>1116</v>
      </c>
      <c r="AG7" s="756"/>
      <c r="AH7" s="756"/>
      <c r="AI7" s="756"/>
      <c r="AJ7" s="757"/>
      <c r="AK7" s="758">
        <v>1127</v>
      </c>
      <c r="AL7" s="759"/>
      <c r="AM7" s="759"/>
      <c r="AN7" s="759"/>
      <c r="AO7" s="759"/>
      <c r="AP7" s="759">
        <v>16943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0</v>
      </c>
      <c r="CI7" s="744"/>
      <c r="CJ7" s="744"/>
      <c r="CK7" s="744"/>
      <c r="CL7" s="745"/>
      <c r="CM7" s="743">
        <v>260</v>
      </c>
      <c r="CN7" s="744"/>
      <c r="CO7" s="744"/>
      <c r="CP7" s="744"/>
      <c r="CQ7" s="745"/>
      <c r="CR7" s="743">
        <v>5</v>
      </c>
      <c r="CS7" s="744"/>
      <c r="CT7" s="744"/>
      <c r="CU7" s="744"/>
      <c r="CV7" s="745"/>
      <c r="CW7" s="743"/>
      <c r="CX7" s="744"/>
      <c r="CY7" s="744"/>
      <c r="CZ7" s="744"/>
      <c r="DA7" s="745"/>
      <c r="DB7" s="743">
        <v>97</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385</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386</v>
      </c>
      <c r="B23" s="789" t="s">
        <v>387</v>
      </c>
      <c r="C23" s="790"/>
      <c r="D23" s="790"/>
      <c r="E23" s="790"/>
      <c r="F23" s="790"/>
      <c r="G23" s="790"/>
      <c r="H23" s="790"/>
      <c r="I23" s="790"/>
      <c r="J23" s="790"/>
      <c r="K23" s="790"/>
      <c r="L23" s="790"/>
      <c r="M23" s="790"/>
      <c r="N23" s="790"/>
      <c r="O23" s="790"/>
      <c r="P23" s="791"/>
      <c r="Q23" s="792">
        <v>31300</v>
      </c>
      <c r="R23" s="793"/>
      <c r="S23" s="793"/>
      <c r="T23" s="793"/>
      <c r="U23" s="793"/>
      <c r="V23" s="792">
        <v>30119</v>
      </c>
      <c r="W23" s="793"/>
      <c r="X23" s="793"/>
      <c r="Y23" s="793"/>
      <c r="Z23" s="793"/>
      <c r="AA23" s="792">
        <v>1181</v>
      </c>
      <c r="AB23" s="793"/>
      <c r="AC23" s="793"/>
      <c r="AD23" s="793"/>
      <c r="AE23" s="793"/>
      <c r="AF23" s="794">
        <v>1116</v>
      </c>
      <c r="AG23" s="793"/>
      <c r="AH23" s="793"/>
      <c r="AI23" s="793"/>
      <c r="AJ23" s="795"/>
      <c r="AK23" s="796"/>
      <c r="AL23" s="797"/>
      <c r="AM23" s="797"/>
      <c r="AN23" s="797"/>
      <c r="AO23" s="797"/>
      <c r="AP23" s="793">
        <v>16943</v>
      </c>
      <c r="AQ23" s="793"/>
      <c r="AR23" s="793"/>
      <c r="AS23" s="793"/>
      <c r="AT23" s="793"/>
      <c r="AU23" s="808"/>
      <c r="AV23" s="808"/>
      <c r="AW23" s="808"/>
      <c r="AX23" s="808"/>
      <c r="AY23" s="809"/>
      <c r="AZ23" s="810" t="s">
        <v>388</v>
      </c>
      <c r="BA23" s="811"/>
      <c r="BB23" s="811"/>
      <c r="BC23" s="811"/>
      <c r="BD23" s="812"/>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7" t="s">
        <v>389</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368</v>
      </c>
      <c r="B26" s="728"/>
      <c r="C26" s="728"/>
      <c r="D26" s="728"/>
      <c r="E26" s="728"/>
      <c r="F26" s="728"/>
      <c r="G26" s="728"/>
      <c r="H26" s="728"/>
      <c r="I26" s="728"/>
      <c r="J26" s="728"/>
      <c r="K26" s="728"/>
      <c r="L26" s="728"/>
      <c r="M26" s="728"/>
      <c r="N26" s="728"/>
      <c r="O26" s="728"/>
      <c r="P26" s="729"/>
      <c r="Q26" s="733" t="s">
        <v>391</v>
      </c>
      <c r="R26" s="734"/>
      <c r="S26" s="734"/>
      <c r="T26" s="734"/>
      <c r="U26" s="735"/>
      <c r="V26" s="733" t="s">
        <v>392</v>
      </c>
      <c r="W26" s="734"/>
      <c r="X26" s="734"/>
      <c r="Y26" s="734"/>
      <c r="Z26" s="735"/>
      <c r="AA26" s="733" t="s">
        <v>393</v>
      </c>
      <c r="AB26" s="734"/>
      <c r="AC26" s="734"/>
      <c r="AD26" s="734"/>
      <c r="AE26" s="734"/>
      <c r="AF26" s="813" t="s">
        <v>394</v>
      </c>
      <c r="AG26" s="814"/>
      <c r="AH26" s="814"/>
      <c r="AI26" s="814"/>
      <c r="AJ26" s="815"/>
      <c r="AK26" s="734" t="s">
        <v>395</v>
      </c>
      <c r="AL26" s="734"/>
      <c r="AM26" s="734"/>
      <c r="AN26" s="734"/>
      <c r="AO26" s="735"/>
      <c r="AP26" s="733" t="s">
        <v>396</v>
      </c>
      <c r="AQ26" s="734"/>
      <c r="AR26" s="734"/>
      <c r="AS26" s="734"/>
      <c r="AT26" s="735"/>
      <c r="AU26" s="733" t="s">
        <v>397</v>
      </c>
      <c r="AV26" s="734"/>
      <c r="AW26" s="734"/>
      <c r="AX26" s="734"/>
      <c r="AY26" s="735"/>
      <c r="AZ26" s="733" t="s">
        <v>398</v>
      </c>
      <c r="BA26" s="734"/>
      <c r="BB26" s="734"/>
      <c r="BC26" s="734"/>
      <c r="BD26" s="735"/>
      <c r="BE26" s="733" t="s">
        <v>375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578</v>
      </c>
      <c r="C28" s="750"/>
      <c r="D28" s="750"/>
      <c r="E28" s="750"/>
      <c r="F28" s="750"/>
      <c r="G28" s="750"/>
      <c r="H28" s="750"/>
      <c r="I28" s="750"/>
      <c r="J28" s="750"/>
      <c r="K28" s="750"/>
      <c r="L28" s="750"/>
      <c r="M28" s="750"/>
      <c r="N28" s="750"/>
      <c r="O28" s="750"/>
      <c r="P28" s="751"/>
      <c r="Q28" s="821">
        <v>6136</v>
      </c>
      <c r="R28" s="822"/>
      <c r="S28" s="822"/>
      <c r="T28" s="822"/>
      <c r="U28" s="822"/>
      <c r="V28" s="822">
        <v>6099</v>
      </c>
      <c r="W28" s="822"/>
      <c r="X28" s="822"/>
      <c r="Y28" s="822"/>
      <c r="Z28" s="822"/>
      <c r="AA28" s="822">
        <v>37</v>
      </c>
      <c r="AB28" s="822"/>
      <c r="AC28" s="822"/>
      <c r="AD28" s="822"/>
      <c r="AE28" s="823"/>
      <c r="AF28" s="824">
        <v>37</v>
      </c>
      <c r="AG28" s="822"/>
      <c r="AH28" s="822"/>
      <c r="AI28" s="822"/>
      <c r="AJ28" s="825"/>
      <c r="AK28" s="826">
        <v>526485</v>
      </c>
      <c r="AL28" s="827"/>
      <c r="AM28" s="827"/>
      <c r="AN28" s="827"/>
      <c r="AO28" s="827"/>
      <c r="AP28" s="827"/>
      <c r="AQ28" s="827"/>
      <c r="AR28" s="827"/>
      <c r="AS28" s="827"/>
      <c r="AT28" s="827"/>
      <c r="AU28" s="827"/>
      <c r="AV28" s="827"/>
      <c r="AW28" s="827"/>
      <c r="AX28" s="827"/>
      <c r="AY28" s="827"/>
      <c r="AZ28" s="828"/>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579</v>
      </c>
      <c r="C29" s="781"/>
      <c r="D29" s="781"/>
      <c r="E29" s="781"/>
      <c r="F29" s="781"/>
      <c r="G29" s="781"/>
      <c r="H29" s="781"/>
      <c r="I29" s="781"/>
      <c r="J29" s="781"/>
      <c r="K29" s="781"/>
      <c r="L29" s="781"/>
      <c r="M29" s="781"/>
      <c r="N29" s="781"/>
      <c r="O29" s="781"/>
      <c r="P29" s="782"/>
      <c r="Q29" s="783">
        <v>4498</v>
      </c>
      <c r="R29" s="784"/>
      <c r="S29" s="784"/>
      <c r="T29" s="784"/>
      <c r="U29" s="784"/>
      <c r="V29" s="784">
        <v>4407</v>
      </c>
      <c r="W29" s="784"/>
      <c r="X29" s="784"/>
      <c r="Y29" s="784"/>
      <c r="Z29" s="784"/>
      <c r="AA29" s="784">
        <v>91</v>
      </c>
      <c r="AB29" s="784"/>
      <c r="AC29" s="784"/>
      <c r="AD29" s="784"/>
      <c r="AE29" s="785"/>
      <c r="AF29" s="786">
        <v>91</v>
      </c>
      <c r="AG29" s="787"/>
      <c r="AH29" s="787"/>
      <c r="AI29" s="787"/>
      <c r="AJ29" s="788"/>
      <c r="AK29" s="833">
        <v>4297</v>
      </c>
      <c r="AL29" s="829"/>
      <c r="AM29" s="829"/>
      <c r="AN29" s="829"/>
      <c r="AO29" s="829"/>
      <c r="AP29" s="829"/>
      <c r="AQ29" s="829"/>
      <c r="AR29" s="829"/>
      <c r="AS29" s="829"/>
      <c r="AT29" s="829"/>
      <c r="AU29" s="829"/>
      <c r="AV29" s="829"/>
      <c r="AW29" s="829"/>
      <c r="AX29" s="829"/>
      <c r="AY29" s="829"/>
      <c r="AZ29" s="830"/>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580</v>
      </c>
      <c r="C30" s="781"/>
      <c r="D30" s="781"/>
      <c r="E30" s="781"/>
      <c r="F30" s="781"/>
      <c r="G30" s="781"/>
      <c r="H30" s="781"/>
      <c r="I30" s="781"/>
      <c r="J30" s="781"/>
      <c r="K30" s="781"/>
      <c r="L30" s="781"/>
      <c r="M30" s="781"/>
      <c r="N30" s="781"/>
      <c r="O30" s="781"/>
      <c r="P30" s="782"/>
      <c r="Q30" s="783">
        <v>779</v>
      </c>
      <c r="R30" s="784"/>
      <c r="S30" s="784"/>
      <c r="T30" s="784"/>
      <c r="U30" s="784"/>
      <c r="V30" s="784">
        <v>772</v>
      </c>
      <c r="W30" s="784"/>
      <c r="X30" s="784"/>
      <c r="Y30" s="784"/>
      <c r="Z30" s="784"/>
      <c r="AA30" s="784">
        <v>6</v>
      </c>
      <c r="AB30" s="784"/>
      <c r="AC30" s="784"/>
      <c r="AD30" s="784"/>
      <c r="AE30" s="785"/>
      <c r="AF30" s="786">
        <v>6</v>
      </c>
      <c r="AG30" s="787"/>
      <c r="AH30" s="787"/>
      <c r="AI30" s="787"/>
      <c r="AJ30" s="788"/>
      <c r="AK30" s="833">
        <v>724224</v>
      </c>
      <c r="AL30" s="829"/>
      <c r="AM30" s="829"/>
      <c r="AN30" s="829"/>
      <c r="AO30" s="829"/>
      <c r="AP30" s="829"/>
      <c r="AQ30" s="829"/>
      <c r="AR30" s="829"/>
      <c r="AS30" s="829"/>
      <c r="AT30" s="829"/>
      <c r="AU30" s="829"/>
      <c r="AV30" s="829"/>
      <c r="AW30" s="829"/>
      <c r="AX30" s="829"/>
      <c r="AY30" s="829"/>
      <c r="AZ30" s="830"/>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581</v>
      </c>
      <c r="C31" s="781"/>
      <c r="D31" s="781"/>
      <c r="E31" s="781"/>
      <c r="F31" s="781"/>
      <c r="G31" s="781"/>
      <c r="H31" s="781"/>
      <c r="I31" s="781"/>
      <c r="J31" s="781"/>
      <c r="K31" s="781"/>
      <c r="L31" s="781"/>
      <c r="M31" s="781"/>
      <c r="N31" s="781"/>
      <c r="O31" s="781"/>
      <c r="P31" s="782"/>
      <c r="Q31" s="783">
        <v>1456</v>
      </c>
      <c r="R31" s="784"/>
      <c r="S31" s="784"/>
      <c r="T31" s="784"/>
      <c r="U31" s="784"/>
      <c r="V31" s="784">
        <v>1296</v>
      </c>
      <c r="W31" s="784"/>
      <c r="X31" s="784"/>
      <c r="Y31" s="784"/>
      <c r="Z31" s="784"/>
      <c r="AA31" s="784">
        <v>160</v>
      </c>
      <c r="AB31" s="784"/>
      <c r="AC31" s="784"/>
      <c r="AD31" s="784"/>
      <c r="AE31" s="785"/>
      <c r="AF31" s="786">
        <v>109</v>
      </c>
      <c r="AG31" s="787"/>
      <c r="AH31" s="787"/>
      <c r="AI31" s="787"/>
      <c r="AJ31" s="788"/>
      <c r="AK31" s="833"/>
      <c r="AL31" s="829"/>
      <c r="AM31" s="829"/>
      <c r="AN31" s="829"/>
      <c r="AO31" s="829"/>
      <c r="AP31" s="829">
        <v>3887</v>
      </c>
      <c r="AQ31" s="829"/>
      <c r="AR31" s="829"/>
      <c r="AS31" s="829"/>
      <c r="AT31" s="829"/>
      <c r="AU31" s="829">
        <v>2559</v>
      </c>
      <c r="AV31" s="829"/>
      <c r="AW31" s="829"/>
      <c r="AX31" s="829"/>
      <c r="AY31" s="829"/>
      <c r="AZ31" s="830"/>
      <c r="BA31" s="830"/>
      <c r="BB31" s="830"/>
      <c r="BC31" s="830"/>
      <c r="BD31" s="830"/>
      <c r="BE31" s="831" t="s">
        <v>582</v>
      </c>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3"/>
      <c r="AL32" s="829"/>
      <c r="AM32" s="829"/>
      <c r="AN32" s="829"/>
      <c r="AO32" s="829"/>
      <c r="AP32" s="829"/>
      <c r="AQ32" s="829"/>
      <c r="AR32" s="829"/>
      <c r="AS32" s="829"/>
      <c r="AT32" s="829"/>
      <c r="AU32" s="829"/>
      <c r="AV32" s="829"/>
      <c r="AW32" s="829"/>
      <c r="AX32" s="829"/>
      <c r="AY32" s="829"/>
      <c r="AZ32" s="830"/>
      <c r="BA32" s="830"/>
      <c r="BB32" s="830"/>
      <c r="BC32" s="830"/>
      <c r="BD32" s="830"/>
      <c r="BE32" s="831"/>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3"/>
      <c r="AL33" s="829"/>
      <c r="AM33" s="829"/>
      <c r="AN33" s="829"/>
      <c r="AO33" s="829"/>
      <c r="AP33" s="829"/>
      <c r="AQ33" s="829"/>
      <c r="AR33" s="829"/>
      <c r="AS33" s="829"/>
      <c r="AT33" s="829"/>
      <c r="AU33" s="829"/>
      <c r="AV33" s="829"/>
      <c r="AW33" s="829"/>
      <c r="AX33" s="829"/>
      <c r="AY33" s="829"/>
      <c r="AZ33" s="830"/>
      <c r="BA33" s="830"/>
      <c r="BB33" s="830"/>
      <c r="BC33" s="830"/>
      <c r="BD33" s="830"/>
      <c r="BE33" s="831"/>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3"/>
      <c r="AL34" s="829"/>
      <c r="AM34" s="829"/>
      <c r="AN34" s="829"/>
      <c r="AO34" s="829"/>
      <c r="AP34" s="829"/>
      <c r="AQ34" s="829"/>
      <c r="AR34" s="829"/>
      <c r="AS34" s="829"/>
      <c r="AT34" s="829"/>
      <c r="AU34" s="829"/>
      <c r="AV34" s="829"/>
      <c r="AW34" s="829"/>
      <c r="AX34" s="829"/>
      <c r="AY34" s="829"/>
      <c r="AZ34" s="830"/>
      <c r="BA34" s="830"/>
      <c r="BB34" s="830"/>
      <c r="BC34" s="830"/>
      <c r="BD34" s="830"/>
      <c r="BE34" s="831"/>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400</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386</v>
      </c>
      <c r="B63" s="789" t="s">
        <v>401</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243</v>
      </c>
      <c r="AG63" s="843"/>
      <c r="AH63" s="843"/>
      <c r="AI63" s="843"/>
      <c r="AJ63" s="844"/>
      <c r="AK63" s="845"/>
      <c r="AL63" s="840"/>
      <c r="AM63" s="840"/>
      <c r="AN63" s="840"/>
      <c r="AO63" s="840"/>
      <c r="AP63" s="843">
        <v>3887</v>
      </c>
      <c r="AQ63" s="843"/>
      <c r="AR63" s="843"/>
      <c r="AS63" s="843"/>
      <c r="AT63" s="843"/>
      <c r="AU63" s="843">
        <v>2559</v>
      </c>
      <c r="AV63" s="843"/>
      <c r="AW63" s="843"/>
      <c r="AX63" s="843"/>
      <c r="AY63" s="843"/>
      <c r="AZ63" s="847"/>
      <c r="BA63" s="847"/>
      <c r="BB63" s="847"/>
      <c r="BC63" s="847"/>
      <c r="BD63" s="847"/>
      <c r="BE63" s="848"/>
      <c r="BF63" s="848"/>
      <c r="BG63" s="848"/>
      <c r="BH63" s="848"/>
      <c r="BI63" s="849"/>
      <c r="BJ63" s="850" t="s">
        <v>402</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404</v>
      </c>
      <c r="B66" s="728"/>
      <c r="C66" s="728"/>
      <c r="D66" s="728"/>
      <c r="E66" s="728"/>
      <c r="F66" s="728"/>
      <c r="G66" s="728"/>
      <c r="H66" s="728"/>
      <c r="I66" s="728"/>
      <c r="J66" s="728"/>
      <c r="K66" s="728"/>
      <c r="L66" s="728"/>
      <c r="M66" s="728"/>
      <c r="N66" s="728"/>
      <c r="O66" s="728"/>
      <c r="P66" s="729"/>
      <c r="Q66" s="733" t="s">
        <v>405</v>
      </c>
      <c r="R66" s="734"/>
      <c r="S66" s="734"/>
      <c r="T66" s="734"/>
      <c r="U66" s="735"/>
      <c r="V66" s="733" t="s">
        <v>406</v>
      </c>
      <c r="W66" s="734"/>
      <c r="X66" s="734"/>
      <c r="Y66" s="734"/>
      <c r="Z66" s="735"/>
      <c r="AA66" s="733" t="s">
        <v>407</v>
      </c>
      <c r="AB66" s="734"/>
      <c r="AC66" s="734"/>
      <c r="AD66" s="734"/>
      <c r="AE66" s="735"/>
      <c r="AF66" s="853" t="s">
        <v>408</v>
      </c>
      <c r="AG66" s="814"/>
      <c r="AH66" s="814"/>
      <c r="AI66" s="814"/>
      <c r="AJ66" s="854"/>
      <c r="AK66" s="733" t="s">
        <v>409</v>
      </c>
      <c r="AL66" s="728"/>
      <c r="AM66" s="728"/>
      <c r="AN66" s="728"/>
      <c r="AO66" s="729"/>
      <c r="AP66" s="733" t="s">
        <v>410</v>
      </c>
      <c r="AQ66" s="734"/>
      <c r="AR66" s="734"/>
      <c r="AS66" s="734"/>
      <c r="AT66" s="735"/>
      <c r="AU66" s="733" t="s">
        <v>411</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7"/>
      <c r="AH67" s="817"/>
      <c r="AI67" s="817"/>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c r="A68" s="236">
        <v>1</v>
      </c>
      <c r="B68" s="868" t="s">
        <v>588</v>
      </c>
      <c r="C68" s="869"/>
      <c r="D68" s="869"/>
      <c r="E68" s="869"/>
      <c r="F68" s="869"/>
      <c r="G68" s="869"/>
      <c r="H68" s="869"/>
      <c r="I68" s="869"/>
      <c r="J68" s="869"/>
      <c r="K68" s="869"/>
      <c r="L68" s="869"/>
      <c r="M68" s="869"/>
      <c r="N68" s="869"/>
      <c r="O68" s="869"/>
      <c r="P68" s="870"/>
      <c r="Q68" s="871">
        <v>21460</v>
      </c>
      <c r="R68" s="872"/>
      <c r="S68" s="872"/>
      <c r="T68" s="872"/>
      <c r="U68" s="873"/>
      <c r="V68" s="874">
        <v>20757</v>
      </c>
      <c r="W68" s="872"/>
      <c r="X68" s="872"/>
      <c r="Y68" s="872"/>
      <c r="Z68" s="873"/>
      <c r="AA68" s="874">
        <v>704</v>
      </c>
      <c r="AB68" s="872"/>
      <c r="AC68" s="872"/>
      <c r="AD68" s="872"/>
      <c r="AE68" s="873"/>
      <c r="AF68" s="874">
        <v>704</v>
      </c>
      <c r="AG68" s="872"/>
      <c r="AH68" s="872"/>
      <c r="AI68" s="872"/>
      <c r="AJ68" s="873"/>
      <c r="AK68" s="874">
        <v>118</v>
      </c>
      <c r="AL68" s="872"/>
      <c r="AM68" s="872"/>
      <c r="AN68" s="872"/>
      <c r="AO68" s="873"/>
      <c r="AP68" s="865"/>
      <c r="AQ68" s="865"/>
      <c r="AR68" s="865"/>
      <c r="AS68" s="865"/>
      <c r="AT68" s="865"/>
      <c r="AU68" s="865"/>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c r="A69" s="238">
        <v>2</v>
      </c>
      <c r="B69" s="875" t="s">
        <v>589</v>
      </c>
      <c r="C69" s="876"/>
      <c r="D69" s="876"/>
      <c r="E69" s="876"/>
      <c r="F69" s="876"/>
      <c r="G69" s="876"/>
      <c r="H69" s="876"/>
      <c r="I69" s="876"/>
      <c r="J69" s="876"/>
      <c r="K69" s="876"/>
      <c r="L69" s="876"/>
      <c r="M69" s="876"/>
      <c r="N69" s="876"/>
      <c r="O69" s="876"/>
      <c r="P69" s="877"/>
      <c r="Q69" s="878">
        <v>179</v>
      </c>
      <c r="R69" s="829"/>
      <c r="S69" s="829"/>
      <c r="T69" s="829"/>
      <c r="U69" s="829"/>
      <c r="V69" s="829">
        <v>133</v>
      </c>
      <c r="W69" s="829"/>
      <c r="X69" s="829"/>
      <c r="Y69" s="829"/>
      <c r="Z69" s="829"/>
      <c r="AA69" s="829">
        <v>47</v>
      </c>
      <c r="AB69" s="829"/>
      <c r="AC69" s="829"/>
      <c r="AD69" s="829"/>
      <c r="AE69" s="829"/>
      <c r="AF69" s="829">
        <v>47</v>
      </c>
      <c r="AG69" s="829"/>
      <c r="AH69" s="829"/>
      <c r="AI69" s="829"/>
      <c r="AJ69" s="829"/>
      <c r="AK69" s="829"/>
      <c r="AL69" s="829"/>
      <c r="AM69" s="829"/>
      <c r="AN69" s="829"/>
      <c r="AO69" s="829"/>
      <c r="AP69" s="829"/>
      <c r="AQ69" s="829"/>
      <c r="AR69" s="829"/>
      <c r="AS69" s="829"/>
      <c r="AT69" s="829"/>
      <c r="AU69" s="829"/>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c r="A70" s="238">
        <v>3</v>
      </c>
      <c r="B70" s="875" t="s">
        <v>590</v>
      </c>
      <c r="C70" s="876"/>
      <c r="D70" s="876"/>
      <c r="E70" s="876"/>
      <c r="F70" s="876"/>
      <c r="G70" s="876"/>
      <c r="H70" s="876"/>
      <c r="I70" s="876"/>
      <c r="J70" s="876"/>
      <c r="K70" s="876"/>
      <c r="L70" s="876"/>
      <c r="M70" s="876"/>
      <c r="N70" s="876"/>
      <c r="O70" s="876"/>
      <c r="P70" s="877"/>
      <c r="Q70" s="878">
        <v>107</v>
      </c>
      <c r="R70" s="829"/>
      <c r="S70" s="829"/>
      <c r="T70" s="829"/>
      <c r="U70" s="829"/>
      <c r="V70" s="829">
        <v>106</v>
      </c>
      <c r="W70" s="829"/>
      <c r="X70" s="829"/>
      <c r="Y70" s="829"/>
      <c r="Z70" s="829"/>
      <c r="AA70" s="829">
        <v>1</v>
      </c>
      <c r="AB70" s="829"/>
      <c r="AC70" s="829"/>
      <c r="AD70" s="829"/>
      <c r="AE70" s="829"/>
      <c r="AF70" s="829">
        <v>1</v>
      </c>
      <c r="AG70" s="829"/>
      <c r="AH70" s="829"/>
      <c r="AI70" s="829"/>
      <c r="AJ70" s="829"/>
      <c r="AK70" s="829">
        <v>8</v>
      </c>
      <c r="AL70" s="829"/>
      <c r="AM70" s="829"/>
      <c r="AN70" s="829"/>
      <c r="AO70" s="829"/>
      <c r="AP70" s="829"/>
      <c r="AQ70" s="829"/>
      <c r="AR70" s="829"/>
      <c r="AS70" s="829"/>
      <c r="AT70" s="829"/>
      <c r="AU70" s="829"/>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c r="A71" s="238">
        <v>4</v>
      </c>
      <c r="B71" s="875" t="s">
        <v>591</v>
      </c>
      <c r="C71" s="876"/>
      <c r="D71" s="876"/>
      <c r="E71" s="876"/>
      <c r="F71" s="876"/>
      <c r="G71" s="876"/>
      <c r="H71" s="876"/>
      <c r="I71" s="876"/>
      <c r="J71" s="876"/>
      <c r="K71" s="876"/>
      <c r="L71" s="876"/>
      <c r="M71" s="876"/>
      <c r="N71" s="876"/>
      <c r="O71" s="876"/>
      <c r="P71" s="877"/>
      <c r="Q71" s="879">
        <v>101</v>
      </c>
      <c r="R71" s="880"/>
      <c r="S71" s="880"/>
      <c r="T71" s="880"/>
      <c r="U71" s="833"/>
      <c r="V71" s="829">
        <v>61</v>
      </c>
      <c r="W71" s="829"/>
      <c r="X71" s="829"/>
      <c r="Y71" s="829"/>
      <c r="Z71" s="829"/>
      <c r="AA71" s="829">
        <v>40</v>
      </c>
      <c r="AB71" s="829"/>
      <c r="AC71" s="829"/>
      <c r="AD71" s="829"/>
      <c r="AE71" s="829"/>
      <c r="AF71" s="829">
        <v>40</v>
      </c>
      <c r="AG71" s="829"/>
      <c r="AH71" s="829"/>
      <c r="AI71" s="829"/>
      <c r="AJ71" s="829"/>
      <c r="AK71" s="829"/>
      <c r="AL71" s="829"/>
      <c r="AM71" s="829"/>
      <c r="AN71" s="829"/>
      <c r="AO71" s="829"/>
      <c r="AP71" s="829"/>
      <c r="AQ71" s="829"/>
      <c r="AR71" s="829"/>
      <c r="AS71" s="829"/>
      <c r="AT71" s="829"/>
      <c r="AU71" s="829"/>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c r="A72" s="238">
        <v>5</v>
      </c>
      <c r="B72" s="875" t="s">
        <v>592</v>
      </c>
      <c r="C72" s="876"/>
      <c r="D72" s="876"/>
      <c r="E72" s="876"/>
      <c r="F72" s="876"/>
      <c r="G72" s="876"/>
      <c r="H72" s="876"/>
      <c r="I72" s="876"/>
      <c r="J72" s="876"/>
      <c r="K72" s="876"/>
      <c r="L72" s="876"/>
      <c r="M72" s="876"/>
      <c r="N72" s="876"/>
      <c r="O72" s="876"/>
      <c r="P72" s="877"/>
      <c r="Q72" s="879">
        <v>2423</v>
      </c>
      <c r="R72" s="880"/>
      <c r="S72" s="880"/>
      <c r="T72" s="880"/>
      <c r="U72" s="833"/>
      <c r="V72" s="829">
        <v>2308</v>
      </c>
      <c r="W72" s="829"/>
      <c r="X72" s="829"/>
      <c r="Y72" s="829"/>
      <c r="Z72" s="829"/>
      <c r="AA72" s="829">
        <v>115</v>
      </c>
      <c r="AB72" s="829"/>
      <c r="AC72" s="829"/>
      <c r="AD72" s="829"/>
      <c r="AE72" s="829"/>
      <c r="AF72" s="829">
        <v>115</v>
      </c>
      <c r="AG72" s="829"/>
      <c r="AH72" s="829"/>
      <c r="AI72" s="829"/>
      <c r="AJ72" s="829"/>
      <c r="AK72" s="829">
        <v>130</v>
      </c>
      <c r="AL72" s="829"/>
      <c r="AM72" s="829"/>
      <c r="AN72" s="829"/>
      <c r="AO72" s="829"/>
      <c r="AP72" s="829"/>
      <c r="AQ72" s="829"/>
      <c r="AR72" s="829"/>
      <c r="AS72" s="829"/>
      <c r="AT72" s="829"/>
      <c r="AU72" s="829"/>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c r="A73" s="238">
        <v>6</v>
      </c>
      <c r="B73" s="875" t="s">
        <v>593</v>
      </c>
      <c r="C73" s="876"/>
      <c r="D73" s="876"/>
      <c r="E73" s="876"/>
      <c r="F73" s="876"/>
      <c r="G73" s="876"/>
      <c r="H73" s="876"/>
      <c r="I73" s="876"/>
      <c r="J73" s="876"/>
      <c r="K73" s="876"/>
      <c r="L73" s="876"/>
      <c r="M73" s="876"/>
      <c r="N73" s="876"/>
      <c r="O73" s="876"/>
      <c r="P73" s="877"/>
      <c r="Q73" s="879">
        <v>719774</v>
      </c>
      <c r="R73" s="880"/>
      <c r="S73" s="880"/>
      <c r="T73" s="880"/>
      <c r="U73" s="833"/>
      <c r="V73" s="829">
        <v>711648</v>
      </c>
      <c r="W73" s="829"/>
      <c r="X73" s="829"/>
      <c r="Y73" s="829"/>
      <c r="Z73" s="829"/>
      <c r="AA73" s="829">
        <v>8126</v>
      </c>
      <c r="AB73" s="829"/>
      <c r="AC73" s="829"/>
      <c r="AD73" s="829"/>
      <c r="AE73" s="829"/>
      <c r="AF73" s="829">
        <v>8126</v>
      </c>
      <c r="AG73" s="829"/>
      <c r="AH73" s="829"/>
      <c r="AI73" s="829"/>
      <c r="AJ73" s="829"/>
      <c r="AK73" s="829">
        <v>4022</v>
      </c>
      <c r="AL73" s="829"/>
      <c r="AM73" s="829"/>
      <c r="AN73" s="829"/>
      <c r="AO73" s="829"/>
      <c r="AP73" s="829"/>
      <c r="AQ73" s="829"/>
      <c r="AR73" s="829"/>
      <c r="AS73" s="829"/>
      <c r="AT73" s="829"/>
      <c r="AU73" s="829"/>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c r="A74" s="238">
        <v>7</v>
      </c>
      <c r="B74" s="875" t="s">
        <v>594</v>
      </c>
      <c r="C74" s="876"/>
      <c r="D74" s="876"/>
      <c r="E74" s="876"/>
      <c r="F74" s="876"/>
      <c r="G74" s="876"/>
      <c r="H74" s="876"/>
      <c r="I74" s="876"/>
      <c r="J74" s="876"/>
      <c r="K74" s="876"/>
      <c r="L74" s="876"/>
      <c r="M74" s="876"/>
      <c r="N74" s="876"/>
      <c r="O74" s="876"/>
      <c r="P74" s="877"/>
      <c r="Q74" s="878">
        <v>23949</v>
      </c>
      <c r="R74" s="829"/>
      <c r="S74" s="829"/>
      <c r="T74" s="829"/>
      <c r="U74" s="829"/>
      <c r="V74" s="829">
        <v>23466</v>
      </c>
      <c r="W74" s="829"/>
      <c r="X74" s="829"/>
      <c r="Y74" s="829"/>
      <c r="Z74" s="829"/>
      <c r="AA74" s="829">
        <v>483</v>
      </c>
      <c r="AB74" s="829"/>
      <c r="AC74" s="829"/>
      <c r="AD74" s="829"/>
      <c r="AE74" s="829"/>
      <c r="AF74" s="829">
        <v>6225</v>
      </c>
      <c r="AG74" s="829"/>
      <c r="AH74" s="829"/>
      <c r="AI74" s="829"/>
      <c r="AJ74" s="829"/>
      <c r="AK74" s="829"/>
      <c r="AL74" s="829"/>
      <c r="AM74" s="829"/>
      <c r="AN74" s="829"/>
      <c r="AO74" s="829"/>
      <c r="AP74" s="829">
        <v>12458</v>
      </c>
      <c r="AQ74" s="829"/>
      <c r="AR74" s="829"/>
      <c r="AS74" s="829"/>
      <c r="AT74" s="829"/>
      <c r="AU74" s="829">
        <v>1184</v>
      </c>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c r="A75" s="238">
        <v>8</v>
      </c>
      <c r="B75" s="875" t="s">
        <v>595</v>
      </c>
      <c r="C75" s="876"/>
      <c r="D75" s="876"/>
      <c r="E75" s="876"/>
      <c r="F75" s="876"/>
      <c r="G75" s="876"/>
      <c r="H75" s="876"/>
      <c r="I75" s="876"/>
      <c r="J75" s="876"/>
      <c r="K75" s="876"/>
      <c r="L75" s="876"/>
      <c r="M75" s="876"/>
      <c r="N75" s="876"/>
      <c r="O75" s="876"/>
      <c r="P75" s="877"/>
      <c r="Q75" s="879">
        <v>6114</v>
      </c>
      <c r="R75" s="880"/>
      <c r="S75" s="880"/>
      <c r="T75" s="880"/>
      <c r="U75" s="833"/>
      <c r="V75" s="881">
        <v>5923</v>
      </c>
      <c r="W75" s="880"/>
      <c r="X75" s="880"/>
      <c r="Y75" s="880"/>
      <c r="Z75" s="833"/>
      <c r="AA75" s="881">
        <v>191</v>
      </c>
      <c r="AB75" s="880"/>
      <c r="AC75" s="880"/>
      <c r="AD75" s="880"/>
      <c r="AE75" s="833"/>
      <c r="AF75" s="881">
        <v>6651</v>
      </c>
      <c r="AG75" s="880"/>
      <c r="AH75" s="880"/>
      <c r="AI75" s="880"/>
      <c r="AJ75" s="833"/>
      <c r="AK75" s="881"/>
      <c r="AL75" s="880"/>
      <c r="AM75" s="880"/>
      <c r="AN75" s="880"/>
      <c r="AO75" s="833"/>
      <c r="AP75" s="881">
        <v>5242</v>
      </c>
      <c r="AQ75" s="880"/>
      <c r="AR75" s="880"/>
      <c r="AS75" s="880"/>
      <c r="AT75" s="833"/>
      <c r="AU75" s="881"/>
      <c r="AV75" s="880"/>
      <c r="AW75" s="880"/>
      <c r="AX75" s="880"/>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c r="A76" s="238">
        <v>9</v>
      </c>
      <c r="B76" s="875" t="s">
        <v>596</v>
      </c>
      <c r="C76" s="876"/>
      <c r="D76" s="876"/>
      <c r="E76" s="876"/>
      <c r="F76" s="876"/>
      <c r="G76" s="876"/>
      <c r="H76" s="876"/>
      <c r="I76" s="876"/>
      <c r="J76" s="876"/>
      <c r="K76" s="876"/>
      <c r="L76" s="876"/>
      <c r="M76" s="876"/>
      <c r="N76" s="876"/>
      <c r="O76" s="876"/>
      <c r="P76" s="877"/>
      <c r="Q76" s="879">
        <v>9921</v>
      </c>
      <c r="R76" s="880"/>
      <c r="S76" s="880"/>
      <c r="T76" s="880"/>
      <c r="U76" s="833"/>
      <c r="V76" s="881">
        <v>9297</v>
      </c>
      <c r="W76" s="880"/>
      <c r="X76" s="880"/>
      <c r="Y76" s="880"/>
      <c r="Z76" s="833"/>
      <c r="AA76" s="881">
        <v>624</v>
      </c>
      <c r="AB76" s="880"/>
      <c r="AC76" s="880"/>
      <c r="AD76" s="880"/>
      <c r="AE76" s="833"/>
      <c r="AF76" s="881">
        <v>5482</v>
      </c>
      <c r="AG76" s="880"/>
      <c r="AH76" s="880"/>
      <c r="AI76" s="880"/>
      <c r="AJ76" s="833"/>
      <c r="AK76" s="881"/>
      <c r="AL76" s="880"/>
      <c r="AM76" s="880"/>
      <c r="AN76" s="880"/>
      <c r="AO76" s="833"/>
      <c r="AP76" s="881">
        <v>26013</v>
      </c>
      <c r="AQ76" s="880"/>
      <c r="AR76" s="880"/>
      <c r="AS76" s="880"/>
      <c r="AT76" s="833"/>
      <c r="AU76" s="881"/>
      <c r="AV76" s="880"/>
      <c r="AW76" s="880"/>
      <c r="AX76" s="880"/>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c r="A77" s="238">
        <v>10</v>
      </c>
      <c r="B77" s="875" t="s">
        <v>597</v>
      </c>
      <c r="C77" s="876"/>
      <c r="D77" s="876"/>
      <c r="E77" s="876"/>
      <c r="F77" s="876"/>
      <c r="G77" s="876"/>
      <c r="H77" s="876"/>
      <c r="I77" s="876"/>
      <c r="J77" s="876"/>
      <c r="K77" s="876"/>
      <c r="L77" s="876"/>
      <c r="M77" s="876"/>
      <c r="N77" s="876"/>
      <c r="O77" s="876"/>
      <c r="P77" s="877"/>
      <c r="Q77" s="879">
        <v>610</v>
      </c>
      <c r="R77" s="880"/>
      <c r="S77" s="880"/>
      <c r="T77" s="880"/>
      <c r="U77" s="833"/>
      <c r="V77" s="881">
        <v>572</v>
      </c>
      <c r="W77" s="880"/>
      <c r="X77" s="880"/>
      <c r="Y77" s="880"/>
      <c r="Z77" s="833"/>
      <c r="AA77" s="881">
        <v>38</v>
      </c>
      <c r="AB77" s="880"/>
      <c r="AC77" s="880"/>
      <c r="AD77" s="880"/>
      <c r="AE77" s="833"/>
      <c r="AF77" s="881">
        <v>38</v>
      </c>
      <c r="AG77" s="880"/>
      <c r="AH77" s="880"/>
      <c r="AI77" s="880"/>
      <c r="AJ77" s="833"/>
      <c r="AK77" s="881"/>
      <c r="AL77" s="880"/>
      <c r="AM77" s="880"/>
      <c r="AN77" s="880"/>
      <c r="AO77" s="833"/>
      <c r="AP77" s="881"/>
      <c r="AQ77" s="880"/>
      <c r="AR77" s="880"/>
      <c r="AS77" s="880"/>
      <c r="AT77" s="833"/>
      <c r="AU77" s="881"/>
      <c r="AV77" s="880"/>
      <c r="AW77" s="880"/>
      <c r="AX77" s="880"/>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c r="A78" s="238">
        <v>11</v>
      </c>
      <c r="B78" s="875"/>
      <c r="C78" s="876"/>
      <c r="D78" s="876"/>
      <c r="E78" s="876"/>
      <c r="F78" s="876"/>
      <c r="G78" s="876"/>
      <c r="H78" s="876"/>
      <c r="I78" s="876"/>
      <c r="J78" s="876"/>
      <c r="K78" s="876"/>
      <c r="L78" s="876"/>
      <c r="M78" s="876"/>
      <c r="N78" s="876"/>
      <c r="O78" s="876"/>
      <c r="P78" s="877"/>
      <c r="Q78" s="878"/>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c r="A79" s="238">
        <v>12</v>
      </c>
      <c r="B79" s="875"/>
      <c r="C79" s="876"/>
      <c r="D79" s="876"/>
      <c r="E79" s="876"/>
      <c r="F79" s="876"/>
      <c r="G79" s="876"/>
      <c r="H79" s="876"/>
      <c r="I79" s="876"/>
      <c r="J79" s="876"/>
      <c r="K79" s="876"/>
      <c r="L79" s="876"/>
      <c r="M79" s="876"/>
      <c r="N79" s="876"/>
      <c r="O79" s="876"/>
      <c r="P79" s="877"/>
      <c r="Q79" s="878"/>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c r="A80" s="238">
        <v>13</v>
      </c>
      <c r="B80" s="875"/>
      <c r="C80" s="876"/>
      <c r="D80" s="876"/>
      <c r="E80" s="876"/>
      <c r="F80" s="876"/>
      <c r="G80" s="876"/>
      <c r="H80" s="876"/>
      <c r="I80" s="876"/>
      <c r="J80" s="876"/>
      <c r="K80" s="876"/>
      <c r="L80" s="876"/>
      <c r="M80" s="876"/>
      <c r="N80" s="876"/>
      <c r="O80" s="876"/>
      <c r="P80" s="877"/>
      <c r="Q80" s="878"/>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c r="A81" s="238">
        <v>14</v>
      </c>
      <c r="B81" s="875"/>
      <c r="C81" s="876"/>
      <c r="D81" s="876"/>
      <c r="E81" s="876"/>
      <c r="F81" s="876"/>
      <c r="G81" s="876"/>
      <c r="H81" s="876"/>
      <c r="I81" s="876"/>
      <c r="J81" s="876"/>
      <c r="K81" s="876"/>
      <c r="L81" s="876"/>
      <c r="M81" s="876"/>
      <c r="N81" s="876"/>
      <c r="O81" s="876"/>
      <c r="P81" s="877"/>
      <c r="Q81" s="878"/>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c r="A82" s="238">
        <v>15</v>
      </c>
      <c r="B82" s="875"/>
      <c r="C82" s="876"/>
      <c r="D82" s="876"/>
      <c r="E82" s="876"/>
      <c r="F82" s="876"/>
      <c r="G82" s="876"/>
      <c r="H82" s="876"/>
      <c r="I82" s="876"/>
      <c r="J82" s="876"/>
      <c r="K82" s="876"/>
      <c r="L82" s="876"/>
      <c r="M82" s="876"/>
      <c r="N82" s="876"/>
      <c r="O82" s="876"/>
      <c r="P82" s="877"/>
      <c r="Q82" s="878"/>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c r="A83" s="238">
        <v>16</v>
      </c>
      <c r="B83" s="875"/>
      <c r="C83" s="876"/>
      <c r="D83" s="876"/>
      <c r="E83" s="876"/>
      <c r="F83" s="876"/>
      <c r="G83" s="876"/>
      <c r="H83" s="876"/>
      <c r="I83" s="876"/>
      <c r="J83" s="876"/>
      <c r="K83" s="876"/>
      <c r="L83" s="876"/>
      <c r="M83" s="876"/>
      <c r="N83" s="876"/>
      <c r="O83" s="876"/>
      <c r="P83" s="877"/>
      <c r="Q83" s="878"/>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c r="A84" s="238">
        <v>17</v>
      </c>
      <c r="B84" s="875"/>
      <c r="C84" s="876"/>
      <c r="D84" s="876"/>
      <c r="E84" s="876"/>
      <c r="F84" s="876"/>
      <c r="G84" s="876"/>
      <c r="H84" s="876"/>
      <c r="I84" s="876"/>
      <c r="J84" s="876"/>
      <c r="K84" s="876"/>
      <c r="L84" s="876"/>
      <c r="M84" s="876"/>
      <c r="N84" s="876"/>
      <c r="O84" s="876"/>
      <c r="P84" s="877"/>
      <c r="Q84" s="878"/>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c r="A85" s="238">
        <v>18</v>
      </c>
      <c r="B85" s="875"/>
      <c r="C85" s="876"/>
      <c r="D85" s="876"/>
      <c r="E85" s="876"/>
      <c r="F85" s="876"/>
      <c r="G85" s="876"/>
      <c r="H85" s="876"/>
      <c r="I85" s="876"/>
      <c r="J85" s="876"/>
      <c r="K85" s="876"/>
      <c r="L85" s="876"/>
      <c r="M85" s="876"/>
      <c r="N85" s="876"/>
      <c r="O85" s="876"/>
      <c r="P85" s="877"/>
      <c r="Q85" s="878"/>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c r="A86" s="238">
        <v>19</v>
      </c>
      <c r="B86" s="875"/>
      <c r="C86" s="876"/>
      <c r="D86" s="876"/>
      <c r="E86" s="876"/>
      <c r="F86" s="876"/>
      <c r="G86" s="876"/>
      <c r="H86" s="876"/>
      <c r="I86" s="876"/>
      <c r="J86" s="876"/>
      <c r="K86" s="876"/>
      <c r="L86" s="876"/>
      <c r="M86" s="876"/>
      <c r="N86" s="876"/>
      <c r="O86" s="876"/>
      <c r="P86" s="877"/>
      <c r="Q86" s="878"/>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c r="A88" s="240" t="s">
        <v>386</v>
      </c>
      <c r="B88" s="789" t="s">
        <v>412</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27429</v>
      </c>
      <c r="AG88" s="843"/>
      <c r="AH88" s="843"/>
      <c r="AI88" s="843"/>
      <c r="AJ88" s="843"/>
      <c r="AK88" s="840"/>
      <c r="AL88" s="840"/>
      <c r="AM88" s="840"/>
      <c r="AN88" s="840"/>
      <c r="AO88" s="840"/>
      <c r="AP88" s="843">
        <v>43713</v>
      </c>
      <c r="AQ88" s="843"/>
      <c r="AR88" s="843"/>
      <c r="AS88" s="843"/>
      <c r="AT88" s="843"/>
      <c r="AU88" s="843">
        <v>1184</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386</v>
      </c>
      <c r="BR102" s="789" t="s">
        <v>413</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5</v>
      </c>
      <c r="CS102" s="851"/>
      <c r="CT102" s="851"/>
      <c r="CU102" s="851"/>
      <c r="CV102" s="893"/>
      <c r="CW102" s="892"/>
      <c r="CX102" s="851"/>
      <c r="CY102" s="851"/>
      <c r="CZ102" s="851"/>
      <c r="DA102" s="893"/>
      <c r="DB102" s="892">
        <v>97</v>
      </c>
      <c r="DC102" s="851"/>
      <c r="DD102" s="851"/>
      <c r="DE102" s="851"/>
      <c r="DF102" s="893"/>
      <c r="DG102" s="892"/>
      <c r="DH102" s="851"/>
      <c r="DI102" s="851"/>
      <c r="DJ102" s="851"/>
      <c r="DK102" s="893"/>
      <c r="DL102" s="892"/>
      <c r="DM102" s="851"/>
      <c r="DN102" s="851"/>
      <c r="DO102" s="851"/>
      <c r="DP102" s="893"/>
      <c r="DQ102" s="892"/>
      <c r="DR102" s="851"/>
      <c r="DS102" s="851"/>
      <c r="DT102" s="851"/>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414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415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416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418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419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420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421</v>
      </c>
      <c r="AB109" s="895"/>
      <c r="AC109" s="895"/>
      <c r="AD109" s="895"/>
      <c r="AE109" s="896"/>
      <c r="AF109" s="894" t="s">
        <v>422</v>
      </c>
      <c r="AG109" s="895"/>
      <c r="AH109" s="895"/>
      <c r="AI109" s="895"/>
      <c r="AJ109" s="896"/>
      <c r="AK109" s="894" t="s">
        <v>305</v>
      </c>
      <c r="AL109" s="895"/>
      <c r="AM109" s="895"/>
      <c r="AN109" s="895"/>
      <c r="AO109" s="896"/>
      <c r="AP109" s="894" t="s">
        <v>423</v>
      </c>
      <c r="AQ109" s="895"/>
      <c r="AR109" s="895"/>
      <c r="AS109" s="895"/>
      <c r="AT109" s="897"/>
      <c r="AU109" s="914" t="s">
        <v>420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421</v>
      </c>
      <c r="BR109" s="895"/>
      <c r="BS109" s="895"/>
      <c r="BT109" s="895"/>
      <c r="BU109" s="896"/>
      <c r="BV109" s="894" t="s">
        <v>422</v>
      </c>
      <c r="BW109" s="895"/>
      <c r="BX109" s="895"/>
      <c r="BY109" s="895"/>
      <c r="BZ109" s="896"/>
      <c r="CA109" s="894" t="s">
        <v>305</v>
      </c>
      <c r="CB109" s="895"/>
      <c r="CC109" s="895"/>
      <c r="CD109" s="895"/>
      <c r="CE109" s="896"/>
      <c r="CF109" s="915" t="s">
        <v>423</v>
      </c>
      <c r="CG109" s="915"/>
      <c r="CH109" s="915"/>
      <c r="CI109" s="915"/>
      <c r="CJ109" s="915"/>
      <c r="CK109" s="894" t="s">
        <v>424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421</v>
      </c>
      <c r="DH109" s="895"/>
      <c r="DI109" s="895"/>
      <c r="DJ109" s="895"/>
      <c r="DK109" s="896"/>
      <c r="DL109" s="894" t="s">
        <v>422</v>
      </c>
      <c r="DM109" s="895"/>
      <c r="DN109" s="895"/>
      <c r="DO109" s="895"/>
      <c r="DP109" s="896"/>
      <c r="DQ109" s="894" t="s">
        <v>305</v>
      </c>
      <c r="DR109" s="895"/>
      <c r="DS109" s="895"/>
      <c r="DT109" s="895"/>
      <c r="DU109" s="896"/>
      <c r="DV109" s="894" t="s">
        <v>423</v>
      </c>
      <c r="DW109" s="895"/>
      <c r="DX109" s="895"/>
      <c r="DY109" s="895"/>
      <c r="DZ109" s="897"/>
    </row>
    <row r="110" spans="1:131" s="230" customFormat="1" ht="26.25" customHeight="1">
      <c r="A110" s="898" t="s">
        <v>425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1348625</v>
      </c>
      <c r="AB110" s="902"/>
      <c r="AC110" s="902"/>
      <c r="AD110" s="902"/>
      <c r="AE110" s="903"/>
      <c r="AF110" s="904">
        <v>1491062</v>
      </c>
      <c r="AG110" s="902"/>
      <c r="AH110" s="902"/>
      <c r="AI110" s="902"/>
      <c r="AJ110" s="903"/>
      <c r="AK110" s="904">
        <v>1641922</v>
      </c>
      <c r="AL110" s="902"/>
      <c r="AM110" s="902"/>
      <c r="AN110" s="902"/>
      <c r="AO110" s="903"/>
      <c r="AP110" s="905">
        <v>10.8</v>
      </c>
      <c r="AQ110" s="906"/>
      <c r="AR110" s="906"/>
      <c r="AS110" s="906"/>
      <c r="AT110" s="907"/>
      <c r="AU110" s="908" t="s">
        <v>75</v>
      </c>
      <c r="AV110" s="909"/>
      <c r="AW110" s="909"/>
      <c r="AX110" s="909"/>
      <c r="AY110" s="909"/>
      <c r="AZ110" s="931" t="s">
        <v>426</v>
      </c>
      <c r="BA110" s="899"/>
      <c r="BB110" s="899"/>
      <c r="BC110" s="899"/>
      <c r="BD110" s="899"/>
      <c r="BE110" s="899"/>
      <c r="BF110" s="899"/>
      <c r="BG110" s="899"/>
      <c r="BH110" s="899"/>
      <c r="BI110" s="899"/>
      <c r="BJ110" s="899"/>
      <c r="BK110" s="899"/>
      <c r="BL110" s="899"/>
      <c r="BM110" s="899"/>
      <c r="BN110" s="899"/>
      <c r="BO110" s="899"/>
      <c r="BP110" s="900"/>
      <c r="BQ110" s="932">
        <v>15031255</v>
      </c>
      <c r="BR110" s="933"/>
      <c r="BS110" s="933"/>
      <c r="BT110" s="933"/>
      <c r="BU110" s="933"/>
      <c r="BV110" s="933">
        <v>15840320</v>
      </c>
      <c r="BW110" s="933"/>
      <c r="BX110" s="933"/>
      <c r="BY110" s="933"/>
      <c r="BZ110" s="933"/>
      <c r="CA110" s="933">
        <v>16943155</v>
      </c>
      <c r="CB110" s="933"/>
      <c r="CC110" s="933"/>
      <c r="CD110" s="933"/>
      <c r="CE110" s="933"/>
      <c r="CF110" s="946">
        <v>111</v>
      </c>
      <c r="CG110" s="947"/>
      <c r="CH110" s="947"/>
      <c r="CI110" s="947"/>
      <c r="CJ110" s="947"/>
      <c r="CK110" s="948" t="s">
        <v>427</v>
      </c>
      <c r="CL110" s="949"/>
      <c r="CM110" s="931" t="s">
        <v>428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429</v>
      </c>
      <c r="DH110" s="933"/>
      <c r="DI110" s="933"/>
      <c r="DJ110" s="933"/>
      <c r="DK110" s="933"/>
      <c r="DL110" s="933" t="s">
        <v>430</v>
      </c>
      <c r="DM110" s="933"/>
      <c r="DN110" s="933"/>
      <c r="DO110" s="933"/>
      <c r="DP110" s="933"/>
      <c r="DQ110" s="933" t="s">
        <v>388</v>
      </c>
      <c r="DR110" s="933"/>
      <c r="DS110" s="933"/>
      <c r="DT110" s="933"/>
      <c r="DU110" s="933"/>
      <c r="DV110" s="934" t="s">
        <v>388</v>
      </c>
      <c r="DW110" s="934"/>
      <c r="DX110" s="934"/>
      <c r="DY110" s="934"/>
      <c r="DZ110" s="935"/>
    </row>
    <row r="111" spans="1:131" s="230" customFormat="1" ht="26.25" customHeight="1">
      <c r="A111" s="936" t="s">
        <v>431</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429</v>
      </c>
      <c r="AB111" s="940"/>
      <c r="AC111" s="940"/>
      <c r="AD111" s="940"/>
      <c r="AE111" s="941"/>
      <c r="AF111" s="942" t="s">
        <v>429</v>
      </c>
      <c r="AG111" s="940"/>
      <c r="AH111" s="940"/>
      <c r="AI111" s="940"/>
      <c r="AJ111" s="941"/>
      <c r="AK111" s="942" t="s">
        <v>429</v>
      </c>
      <c r="AL111" s="940"/>
      <c r="AM111" s="940"/>
      <c r="AN111" s="940"/>
      <c r="AO111" s="941"/>
      <c r="AP111" s="943" t="s">
        <v>388</v>
      </c>
      <c r="AQ111" s="944"/>
      <c r="AR111" s="944"/>
      <c r="AS111" s="944"/>
      <c r="AT111" s="945"/>
      <c r="AU111" s="910"/>
      <c r="AV111" s="911"/>
      <c r="AW111" s="911"/>
      <c r="AX111" s="911"/>
      <c r="AY111" s="911"/>
      <c r="AZ111" s="924" t="s">
        <v>432</v>
      </c>
      <c r="BA111" s="925"/>
      <c r="BB111" s="925"/>
      <c r="BC111" s="925"/>
      <c r="BD111" s="925"/>
      <c r="BE111" s="925"/>
      <c r="BF111" s="925"/>
      <c r="BG111" s="925"/>
      <c r="BH111" s="925"/>
      <c r="BI111" s="925"/>
      <c r="BJ111" s="925"/>
      <c r="BK111" s="925"/>
      <c r="BL111" s="925"/>
      <c r="BM111" s="925"/>
      <c r="BN111" s="925"/>
      <c r="BO111" s="925"/>
      <c r="BP111" s="926"/>
      <c r="BQ111" s="927">
        <v>618183</v>
      </c>
      <c r="BR111" s="928"/>
      <c r="BS111" s="928"/>
      <c r="BT111" s="928"/>
      <c r="BU111" s="928"/>
      <c r="BV111" s="928">
        <v>546125</v>
      </c>
      <c r="BW111" s="928"/>
      <c r="BX111" s="928"/>
      <c r="BY111" s="928"/>
      <c r="BZ111" s="928"/>
      <c r="CA111" s="928">
        <v>476117</v>
      </c>
      <c r="CB111" s="928"/>
      <c r="CC111" s="928"/>
      <c r="CD111" s="928"/>
      <c r="CE111" s="928"/>
      <c r="CF111" s="922">
        <v>3.1</v>
      </c>
      <c r="CG111" s="923"/>
      <c r="CH111" s="923"/>
      <c r="CI111" s="923"/>
      <c r="CJ111" s="923"/>
      <c r="CK111" s="950"/>
      <c r="CL111" s="951"/>
      <c r="CM111" s="924" t="s">
        <v>433</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434</v>
      </c>
      <c r="DH111" s="928"/>
      <c r="DI111" s="928"/>
      <c r="DJ111" s="928"/>
      <c r="DK111" s="928"/>
      <c r="DL111" s="928" t="s">
        <v>435</v>
      </c>
      <c r="DM111" s="928"/>
      <c r="DN111" s="928"/>
      <c r="DO111" s="928"/>
      <c r="DP111" s="928"/>
      <c r="DQ111" s="928" t="s">
        <v>434</v>
      </c>
      <c r="DR111" s="928"/>
      <c r="DS111" s="928"/>
      <c r="DT111" s="928"/>
      <c r="DU111" s="928"/>
      <c r="DV111" s="929" t="s">
        <v>436</v>
      </c>
      <c r="DW111" s="929"/>
      <c r="DX111" s="929"/>
      <c r="DY111" s="929"/>
      <c r="DZ111" s="930"/>
    </row>
    <row r="112" spans="1:131" s="230" customFormat="1" ht="26.25" customHeight="1">
      <c r="A112" s="954" t="s">
        <v>437</v>
      </c>
      <c r="B112" s="955"/>
      <c r="C112" s="925" t="s">
        <v>438</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439</v>
      </c>
      <c r="AB112" s="961"/>
      <c r="AC112" s="961"/>
      <c r="AD112" s="961"/>
      <c r="AE112" s="962"/>
      <c r="AF112" s="963" t="s">
        <v>434</v>
      </c>
      <c r="AG112" s="961"/>
      <c r="AH112" s="961"/>
      <c r="AI112" s="961"/>
      <c r="AJ112" s="962"/>
      <c r="AK112" s="963" t="s">
        <v>440</v>
      </c>
      <c r="AL112" s="961"/>
      <c r="AM112" s="961"/>
      <c r="AN112" s="961"/>
      <c r="AO112" s="962"/>
      <c r="AP112" s="964" t="s">
        <v>439</v>
      </c>
      <c r="AQ112" s="965"/>
      <c r="AR112" s="965"/>
      <c r="AS112" s="965"/>
      <c r="AT112" s="966"/>
      <c r="AU112" s="910"/>
      <c r="AV112" s="911"/>
      <c r="AW112" s="911"/>
      <c r="AX112" s="911"/>
      <c r="AY112" s="911"/>
      <c r="AZ112" s="924" t="s">
        <v>441</v>
      </c>
      <c r="BA112" s="925"/>
      <c r="BB112" s="925"/>
      <c r="BC112" s="925"/>
      <c r="BD112" s="925"/>
      <c r="BE112" s="925"/>
      <c r="BF112" s="925"/>
      <c r="BG112" s="925"/>
      <c r="BH112" s="925"/>
      <c r="BI112" s="925"/>
      <c r="BJ112" s="925"/>
      <c r="BK112" s="925"/>
      <c r="BL112" s="925"/>
      <c r="BM112" s="925"/>
      <c r="BN112" s="925"/>
      <c r="BO112" s="925"/>
      <c r="BP112" s="926"/>
      <c r="BQ112" s="927">
        <v>3911574</v>
      </c>
      <c r="BR112" s="928"/>
      <c r="BS112" s="928"/>
      <c r="BT112" s="928"/>
      <c r="BU112" s="928"/>
      <c r="BV112" s="928">
        <v>3456321</v>
      </c>
      <c r="BW112" s="928"/>
      <c r="BX112" s="928"/>
      <c r="BY112" s="928"/>
      <c r="BZ112" s="928"/>
      <c r="CA112" s="928">
        <v>2558663</v>
      </c>
      <c r="CB112" s="928"/>
      <c r="CC112" s="928"/>
      <c r="CD112" s="928"/>
      <c r="CE112" s="928"/>
      <c r="CF112" s="922">
        <v>16.8</v>
      </c>
      <c r="CG112" s="923"/>
      <c r="CH112" s="923"/>
      <c r="CI112" s="923"/>
      <c r="CJ112" s="923"/>
      <c r="CK112" s="950"/>
      <c r="CL112" s="951"/>
      <c r="CM112" s="924" t="s">
        <v>442</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434</v>
      </c>
      <c r="DH112" s="928"/>
      <c r="DI112" s="928"/>
      <c r="DJ112" s="928"/>
      <c r="DK112" s="928"/>
      <c r="DL112" s="928" t="s">
        <v>434</v>
      </c>
      <c r="DM112" s="928"/>
      <c r="DN112" s="928"/>
      <c r="DO112" s="928"/>
      <c r="DP112" s="928"/>
      <c r="DQ112" s="928" t="s">
        <v>443</v>
      </c>
      <c r="DR112" s="928"/>
      <c r="DS112" s="928"/>
      <c r="DT112" s="928"/>
      <c r="DU112" s="928"/>
      <c r="DV112" s="929" t="s">
        <v>436</v>
      </c>
      <c r="DW112" s="929"/>
      <c r="DX112" s="929"/>
      <c r="DY112" s="929"/>
      <c r="DZ112" s="930"/>
    </row>
    <row r="113" spans="1:130" s="230" customFormat="1" ht="26.25" customHeight="1">
      <c r="A113" s="956"/>
      <c r="B113" s="957"/>
      <c r="C113" s="925" t="s">
        <v>444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351475</v>
      </c>
      <c r="AB113" s="940"/>
      <c r="AC113" s="940"/>
      <c r="AD113" s="940"/>
      <c r="AE113" s="941"/>
      <c r="AF113" s="942">
        <v>324791</v>
      </c>
      <c r="AG113" s="940"/>
      <c r="AH113" s="940"/>
      <c r="AI113" s="940"/>
      <c r="AJ113" s="941"/>
      <c r="AK113" s="942">
        <v>304286</v>
      </c>
      <c r="AL113" s="940"/>
      <c r="AM113" s="940"/>
      <c r="AN113" s="940"/>
      <c r="AO113" s="941"/>
      <c r="AP113" s="943">
        <v>2</v>
      </c>
      <c r="AQ113" s="944"/>
      <c r="AR113" s="944"/>
      <c r="AS113" s="944"/>
      <c r="AT113" s="945"/>
      <c r="AU113" s="910"/>
      <c r="AV113" s="911"/>
      <c r="AW113" s="911"/>
      <c r="AX113" s="911"/>
      <c r="AY113" s="911"/>
      <c r="AZ113" s="924" t="s">
        <v>445</v>
      </c>
      <c r="BA113" s="925"/>
      <c r="BB113" s="925"/>
      <c r="BC113" s="925"/>
      <c r="BD113" s="925"/>
      <c r="BE113" s="925"/>
      <c r="BF113" s="925"/>
      <c r="BG113" s="925"/>
      <c r="BH113" s="925"/>
      <c r="BI113" s="925"/>
      <c r="BJ113" s="925"/>
      <c r="BK113" s="925"/>
      <c r="BL113" s="925"/>
      <c r="BM113" s="925"/>
      <c r="BN113" s="925"/>
      <c r="BO113" s="925"/>
      <c r="BP113" s="926"/>
      <c r="BQ113" s="927">
        <v>1342140</v>
      </c>
      <c r="BR113" s="928"/>
      <c r="BS113" s="928"/>
      <c r="BT113" s="928"/>
      <c r="BU113" s="928"/>
      <c r="BV113" s="928">
        <v>1282032</v>
      </c>
      <c r="BW113" s="928"/>
      <c r="BX113" s="928"/>
      <c r="BY113" s="928"/>
      <c r="BZ113" s="928"/>
      <c r="CA113" s="928">
        <v>1183526</v>
      </c>
      <c r="CB113" s="928"/>
      <c r="CC113" s="928"/>
      <c r="CD113" s="928"/>
      <c r="CE113" s="928"/>
      <c r="CF113" s="922">
        <v>7.8</v>
      </c>
      <c r="CG113" s="923"/>
      <c r="CH113" s="923"/>
      <c r="CI113" s="923"/>
      <c r="CJ113" s="923"/>
      <c r="CK113" s="950"/>
      <c r="CL113" s="951"/>
      <c r="CM113" s="924" t="s">
        <v>446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434</v>
      </c>
      <c r="DH113" s="961"/>
      <c r="DI113" s="961"/>
      <c r="DJ113" s="961"/>
      <c r="DK113" s="962"/>
      <c r="DL113" s="963" t="s">
        <v>447</v>
      </c>
      <c r="DM113" s="961"/>
      <c r="DN113" s="961"/>
      <c r="DO113" s="961"/>
      <c r="DP113" s="962"/>
      <c r="DQ113" s="963" t="s">
        <v>447</v>
      </c>
      <c r="DR113" s="961"/>
      <c r="DS113" s="961"/>
      <c r="DT113" s="961"/>
      <c r="DU113" s="962"/>
      <c r="DV113" s="964" t="s">
        <v>448</v>
      </c>
      <c r="DW113" s="965"/>
      <c r="DX113" s="965"/>
      <c r="DY113" s="965"/>
      <c r="DZ113" s="966"/>
    </row>
    <row r="114" spans="1:130" s="230" customFormat="1" ht="26.25" customHeight="1">
      <c r="A114" s="956"/>
      <c r="B114" s="957"/>
      <c r="C114" s="925" t="s">
        <v>449</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177517</v>
      </c>
      <c r="AB114" s="961"/>
      <c r="AC114" s="961"/>
      <c r="AD114" s="961"/>
      <c r="AE114" s="962"/>
      <c r="AF114" s="963">
        <v>176393</v>
      </c>
      <c r="AG114" s="961"/>
      <c r="AH114" s="961"/>
      <c r="AI114" s="961"/>
      <c r="AJ114" s="962"/>
      <c r="AK114" s="963">
        <v>186509</v>
      </c>
      <c r="AL114" s="961"/>
      <c r="AM114" s="961"/>
      <c r="AN114" s="961"/>
      <c r="AO114" s="962"/>
      <c r="AP114" s="964">
        <v>1.2</v>
      </c>
      <c r="AQ114" s="965"/>
      <c r="AR114" s="965"/>
      <c r="AS114" s="965"/>
      <c r="AT114" s="966"/>
      <c r="AU114" s="910"/>
      <c r="AV114" s="911"/>
      <c r="AW114" s="911"/>
      <c r="AX114" s="911"/>
      <c r="AY114" s="911"/>
      <c r="AZ114" s="924" t="s">
        <v>450</v>
      </c>
      <c r="BA114" s="925"/>
      <c r="BB114" s="925"/>
      <c r="BC114" s="925"/>
      <c r="BD114" s="925"/>
      <c r="BE114" s="925"/>
      <c r="BF114" s="925"/>
      <c r="BG114" s="925"/>
      <c r="BH114" s="925"/>
      <c r="BI114" s="925"/>
      <c r="BJ114" s="925"/>
      <c r="BK114" s="925"/>
      <c r="BL114" s="925"/>
      <c r="BM114" s="925"/>
      <c r="BN114" s="925"/>
      <c r="BO114" s="925"/>
      <c r="BP114" s="926"/>
      <c r="BQ114" s="927">
        <v>2804046</v>
      </c>
      <c r="BR114" s="928"/>
      <c r="BS114" s="928"/>
      <c r="BT114" s="928"/>
      <c r="BU114" s="928"/>
      <c r="BV114" s="928">
        <v>2668706</v>
      </c>
      <c r="BW114" s="928"/>
      <c r="BX114" s="928"/>
      <c r="BY114" s="928"/>
      <c r="BZ114" s="928"/>
      <c r="CA114" s="928">
        <v>2614423</v>
      </c>
      <c r="CB114" s="928"/>
      <c r="CC114" s="928"/>
      <c r="CD114" s="928"/>
      <c r="CE114" s="928"/>
      <c r="CF114" s="922">
        <v>17.100000000000001</v>
      </c>
      <c r="CG114" s="923"/>
      <c r="CH114" s="923"/>
      <c r="CI114" s="923"/>
      <c r="CJ114" s="923"/>
      <c r="CK114" s="950"/>
      <c r="CL114" s="951"/>
      <c r="CM114" s="924" t="s">
        <v>451</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452</v>
      </c>
      <c r="DH114" s="961"/>
      <c r="DI114" s="961"/>
      <c r="DJ114" s="961"/>
      <c r="DK114" s="962"/>
      <c r="DL114" s="963" t="s">
        <v>439</v>
      </c>
      <c r="DM114" s="961"/>
      <c r="DN114" s="961"/>
      <c r="DO114" s="961"/>
      <c r="DP114" s="962"/>
      <c r="DQ114" s="963" t="s">
        <v>436</v>
      </c>
      <c r="DR114" s="961"/>
      <c r="DS114" s="961"/>
      <c r="DT114" s="961"/>
      <c r="DU114" s="962"/>
      <c r="DV114" s="964" t="s">
        <v>447</v>
      </c>
      <c r="DW114" s="965"/>
      <c r="DX114" s="965"/>
      <c r="DY114" s="965"/>
      <c r="DZ114" s="966"/>
    </row>
    <row r="115" spans="1:130" s="230" customFormat="1" ht="26.25" customHeight="1">
      <c r="A115" s="956"/>
      <c r="B115" s="957"/>
      <c r="C115" s="925" t="s">
        <v>453</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60609</v>
      </c>
      <c r="AB115" s="940"/>
      <c r="AC115" s="940"/>
      <c r="AD115" s="940"/>
      <c r="AE115" s="941"/>
      <c r="AF115" s="942">
        <v>60609</v>
      </c>
      <c r="AG115" s="940"/>
      <c r="AH115" s="940"/>
      <c r="AI115" s="940"/>
      <c r="AJ115" s="941"/>
      <c r="AK115" s="942">
        <v>60609</v>
      </c>
      <c r="AL115" s="940"/>
      <c r="AM115" s="940"/>
      <c r="AN115" s="940"/>
      <c r="AO115" s="941"/>
      <c r="AP115" s="943">
        <v>0.4</v>
      </c>
      <c r="AQ115" s="944"/>
      <c r="AR115" s="944"/>
      <c r="AS115" s="944"/>
      <c r="AT115" s="945"/>
      <c r="AU115" s="910"/>
      <c r="AV115" s="911"/>
      <c r="AW115" s="911"/>
      <c r="AX115" s="911"/>
      <c r="AY115" s="911"/>
      <c r="AZ115" s="924" t="s">
        <v>454</v>
      </c>
      <c r="BA115" s="925"/>
      <c r="BB115" s="925"/>
      <c r="BC115" s="925"/>
      <c r="BD115" s="925"/>
      <c r="BE115" s="925"/>
      <c r="BF115" s="925"/>
      <c r="BG115" s="925"/>
      <c r="BH115" s="925"/>
      <c r="BI115" s="925"/>
      <c r="BJ115" s="925"/>
      <c r="BK115" s="925"/>
      <c r="BL115" s="925"/>
      <c r="BM115" s="925"/>
      <c r="BN115" s="925"/>
      <c r="BO115" s="925"/>
      <c r="BP115" s="926"/>
      <c r="BQ115" s="927" t="s">
        <v>430</v>
      </c>
      <c r="BR115" s="928"/>
      <c r="BS115" s="928"/>
      <c r="BT115" s="928"/>
      <c r="BU115" s="928"/>
      <c r="BV115" s="928" t="s">
        <v>447</v>
      </c>
      <c r="BW115" s="928"/>
      <c r="BX115" s="928"/>
      <c r="BY115" s="928"/>
      <c r="BZ115" s="928"/>
      <c r="CA115" s="928" t="s">
        <v>436</v>
      </c>
      <c r="CB115" s="928"/>
      <c r="CC115" s="928"/>
      <c r="CD115" s="928"/>
      <c r="CE115" s="928"/>
      <c r="CF115" s="922" t="s">
        <v>440</v>
      </c>
      <c r="CG115" s="923"/>
      <c r="CH115" s="923"/>
      <c r="CI115" s="923"/>
      <c r="CJ115" s="923"/>
      <c r="CK115" s="950"/>
      <c r="CL115" s="951"/>
      <c r="CM115" s="924" t="s">
        <v>455</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v>118158</v>
      </c>
      <c r="DH115" s="961"/>
      <c r="DI115" s="961"/>
      <c r="DJ115" s="961"/>
      <c r="DK115" s="962"/>
      <c r="DL115" s="963">
        <v>106709</v>
      </c>
      <c r="DM115" s="961"/>
      <c r="DN115" s="961"/>
      <c r="DO115" s="961"/>
      <c r="DP115" s="962"/>
      <c r="DQ115" s="963">
        <v>97310</v>
      </c>
      <c r="DR115" s="961"/>
      <c r="DS115" s="961"/>
      <c r="DT115" s="961"/>
      <c r="DU115" s="962"/>
      <c r="DV115" s="964">
        <v>0.6</v>
      </c>
      <c r="DW115" s="965"/>
      <c r="DX115" s="965"/>
      <c r="DY115" s="965"/>
      <c r="DZ115" s="966"/>
    </row>
    <row r="116" spans="1:130" s="230" customFormat="1" ht="26.25" customHeight="1">
      <c r="A116" s="958"/>
      <c r="B116" s="959"/>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436</v>
      </c>
      <c r="AB116" s="961"/>
      <c r="AC116" s="961"/>
      <c r="AD116" s="961"/>
      <c r="AE116" s="962"/>
      <c r="AF116" s="963" t="s">
        <v>452</v>
      </c>
      <c r="AG116" s="961"/>
      <c r="AH116" s="961"/>
      <c r="AI116" s="961"/>
      <c r="AJ116" s="962"/>
      <c r="AK116" s="963">
        <v>159</v>
      </c>
      <c r="AL116" s="961"/>
      <c r="AM116" s="961"/>
      <c r="AN116" s="961"/>
      <c r="AO116" s="962"/>
      <c r="AP116" s="964">
        <v>0</v>
      </c>
      <c r="AQ116" s="965"/>
      <c r="AR116" s="965"/>
      <c r="AS116" s="965"/>
      <c r="AT116" s="966"/>
      <c r="AU116" s="910"/>
      <c r="AV116" s="911"/>
      <c r="AW116" s="911"/>
      <c r="AX116" s="911"/>
      <c r="AY116" s="911"/>
      <c r="AZ116" s="969" t="s">
        <v>457</v>
      </c>
      <c r="BA116" s="970"/>
      <c r="BB116" s="970"/>
      <c r="BC116" s="970"/>
      <c r="BD116" s="970"/>
      <c r="BE116" s="970"/>
      <c r="BF116" s="970"/>
      <c r="BG116" s="970"/>
      <c r="BH116" s="970"/>
      <c r="BI116" s="970"/>
      <c r="BJ116" s="970"/>
      <c r="BK116" s="970"/>
      <c r="BL116" s="970"/>
      <c r="BM116" s="970"/>
      <c r="BN116" s="970"/>
      <c r="BO116" s="970"/>
      <c r="BP116" s="971"/>
      <c r="BQ116" s="927" t="s">
        <v>434</v>
      </c>
      <c r="BR116" s="928"/>
      <c r="BS116" s="928"/>
      <c r="BT116" s="928"/>
      <c r="BU116" s="928"/>
      <c r="BV116" s="928" t="s">
        <v>440</v>
      </c>
      <c r="BW116" s="928"/>
      <c r="BX116" s="928"/>
      <c r="BY116" s="928"/>
      <c r="BZ116" s="928"/>
      <c r="CA116" s="928" t="s">
        <v>447</v>
      </c>
      <c r="CB116" s="928"/>
      <c r="CC116" s="928"/>
      <c r="CD116" s="928"/>
      <c r="CE116" s="928"/>
      <c r="CF116" s="922" t="s">
        <v>434</v>
      </c>
      <c r="CG116" s="923"/>
      <c r="CH116" s="923"/>
      <c r="CI116" s="923"/>
      <c r="CJ116" s="923"/>
      <c r="CK116" s="950"/>
      <c r="CL116" s="951"/>
      <c r="CM116" s="924" t="s">
        <v>458</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436</v>
      </c>
      <c r="DH116" s="961"/>
      <c r="DI116" s="961"/>
      <c r="DJ116" s="961"/>
      <c r="DK116" s="962"/>
      <c r="DL116" s="963" t="s">
        <v>440</v>
      </c>
      <c r="DM116" s="961"/>
      <c r="DN116" s="961"/>
      <c r="DO116" s="961"/>
      <c r="DP116" s="962"/>
      <c r="DQ116" s="963" t="s">
        <v>440</v>
      </c>
      <c r="DR116" s="961"/>
      <c r="DS116" s="961"/>
      <c r="DT116" s="961"/>
      <c r="DU116" s="962"/>
      <c r="DV116" s="964" t="s">
        <v>436</v>
      </c>
      <c r="DW116" s="965"/>
      <c r="DX116" s="965"/>
      <c r="DY116" s="965"/>
      <c r="DZ116" s="966"/>
    </row>
    <row r="117" spans="1:130" s="230" customFormat="1" ht="26.25" customHeight="1">
      <c r="A117" s="914" t="s">
        <v>186</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459</v>
      </c>
      <c r="Z117" s="896"/>
      <c r="AA117" s="980">
        <v>1938226</v>
      </c>
      <c r="AB117" s="981"/>
      <c r="AC117" s="981"/>
      <c r="AD117" s="981"/>
      <c r="AE117" s="982"/>
      <c r="AF117" s="983">
        <v>2052855</v>
      </c>
      <c r="AG117" s="981"/>
      <c r="AH117" s="981"/>
      <c r="AI117" s="981"/>
      <c r="AJ117" s="982"/>
      <c r="AK117" s="983">
        <v>2193485</v>
      </c>
      <c r="AL117" s="981"/>
      <c r="AM117" s="981"/>
      <c r="AN117" s="981"/>
      <c r="AO117" s="982"/>
      <c r="AP117" s="984"/>
      <c r="AQ117" s="985"/>
      <c r="AR117" s="985"/>
      <c r="AS117" s="985"/>
      <c r="AT117" s="986"/>
      <c r="AU117" s="910"/>
      <c r="AV117" s="911"/>
      <c r="AW117" s="911"/>
      <c r="AX117" s="911"/>
      <c r="AY117" s="911"/>
      <c r="AZ117" s="976" t="s">
        <v>460</v>
      </c>
      <c r="BA117" s="977"/>
      <c r="BB117" s="977"/>
      <c r="BC117" s="977"/>
      <c r="BD117" s="977"/>
      <c r="BE117" s="977"/>
      <c r="BF117" s="977"/>
      <c r="BG117" s="977"/>
      <c r="BH117" s="977"/>
      <c r="BI117" s="977"/>
      <c r="BJ117" s="977"/>
      <c r="BK117" s="977"/>
      <c r="BL117" s="977"/>
      <c r="BM117" s="977"/>
      <c r="BN117" s="977"/>
      <c r="BO117" s="977"/>
      <c r="BP117" s="978"/>
      <c r="BQ117" s="927" t="s">
        <v>430</v>
      </c>
      <c r="BR117" s="928"/>
      <c r="BS117" s="928"/>
      <c r="BT117" s="928"/>
      <c r="BU117" s="928"/>
      <c r="BV117" s="928" t="s">
        <v>461</v>
      </c>
      <c r="BW117" s="928"/>
      <c r="BX117" s="928"/>
      <c r="BY117" s="928"/>
      <c r="BZ117" s="928"/>
      <c r="CA117" s="928" t="s">
        <v>430</v>
      </c>
      <c r="CB117" s="928"/>
      <c r="CC117" s="928"/>
      <c r="CD117" s="928"/>
      <c r="CE117" s="928"/>
      <c r="CF117" s="922" t="s">
        <v>430</v>
      </c>
      <c r="CG117" s="923"/>
      <c r="CH117" s="923"/>
      <c r="CI117" s="923"/>
      <c r="CJ117" s="923"/>
      <c r="CK117" s="950"/>
      <c r="CL117" s="951"/>
      <c r="CM117" s="924" t="s">
        <v>462</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439</v>
      </c>
      <c r="DH117" s="961"/>
      <c r="DI117" s="961"/>
      <c r="DJ117" s="961"/>
      <c r="DK117" s="962"/>
      <c r="DL117" s="963" t="s">
        <v>440</v>
      </c>
      <c r="DM117" s="961"/>
      <c r="DN117" s="961"/>
      <c r="DO117" s="961"/>
      <c r="DP117" s="962"/>
      <c r="DQ117" s="963" t="s">
        <v>430</v>
      </c>
      <c r="DR117" s="961"/>
      <c r="DS117" s="961"/>
      <c r="DT117" s="961"/>
      <c r="DU117" s="962"/>
      <c r="DV117" s="964" t="s">
        <v>439</v>
      </c>
      <c r="DW117" s="965"/>
      <c r="DX117" s="965"/>
      <c r="DY117" s="965"/>
      <c r="DZ117" s="966"/>
    </row>
    <row r="118" spans="1:130" s="230" customFormat="1" ht="26.25" customHeight="1">
      <c r="A118" s="914" t="s">
        <v>424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421</v>
      </c>
      <c r="AB118" s="895"/>
      <c r="AC118" s="895"/>
      <c r="AD118" s="895"/>
      <c r="AE118" s="896"/>
      <c r="AF118" s="894" t="s">
        <v>422</v>
      </c>
      <c r="AG118" s="895"/>
      <c r="AH118" s="895"/>
      <c r="AI118" s="895"/>
      <c r="AJ118" s="896"/>
      <c r="AK118" s="894" t="s">
        <v>305</v>
      </c>
      <c r="AL118" s="895"/>
      <c r="AM118" s="895"/>
      <c r="AN118" s="895"/>
      <c r="AO118" s="896"/>
      <c r="AP118" s="972" t="s">
        <v>423</v>
      </c>
      <c r="AQ118" s="973"/>
      <c r="AR118" s="973"/>
      <c r="AS118" s="973"/>
      <c r="AT118" s="974"/>
      <c r="AU118" s="910"/>
      <c r="AV118" s="911"/>
      <c r="AW118" s="911"/>
      <c r="AX118" s="911"/>
      <c r="AY118" s="911"/>
      <c r="AZ118" s="975" t="s">
        <v>463</v>
      </c>
      <c r="BA118" s="967"/>
      <c r="BB118" s="967"/>
      <c r="BC118" s="967"/>
      <c r="BD118" s="967"/>
      <c r="BE118" s="967"/>
      <c r="BF118" s="967"/>
      <c r="BG118" s="967"/>
      <c r="BH118" s="967"/>
      <c r="BI118" s="967"/>
      <c r="BJ118" s="967"/>
      <c r="BK118" s="967"/>
      <c r="BL118" s="967"/>
      <c r="BM118" s="967"/>
      <c r="BN118" s="967"/>
      <c r="BO118" s="967"/>
      <c r="BP118" s="968"/>
      <c r="BQ118" s="1001" t="s">
        <v>434</v>
      </c>
      <c r="BR118" s="1002"/>
      <c r="BS118" s="1002"/>
      <c r="BT118" s="1002"/>
      <c r="BU118" s="1002"/>
      <c r="BV118" s="1002" t="s">
        <v>464</v>
      </c>
      <c r="BW118" s="1002"/>
      <c r="BX118" s="1002"/>
      <c r="BY118" s="1002"/>
      <c r="BZ118" s="1002"/>
      <c r="CA118" s="1002" t="s">
        <v>434</v>
      </c>
      <c r="CB118" s="1002"/>
      <c r="CC118" s="1002"/>
      <c r="CD118" s="1002"/>
      <c r="CE118" s="1002"/>
      <c r="CF118" s="922" t="s">
        <v>439</v>
      </c>
      <c r="CG118" s="923"/>
      <c r="CH118" s="923"/>
      <c r="CI118" s="923"/>
      <c r="CJ118" s="923"/>
      <c r="CK118" s="950"/>
      <c r="CL118" s="951"/>
      <c r="CM118" s="924" t="s">
        <v>465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440</v>
      </c>
      <c r="DH118" s="961"/>
      <c r="DI118" s="961"/>
      <c r="DJ118" s="961"/>
      <c r="DK118" s="962"/>
      <c r="DL118" s="963" t="s">
        <v>436</v>
      </c>
      <c r="DM118" s="961"/>
      <c r="DN118" s="961"/>
      <c r="DO118" s="961"/>
      <c r="DP118" s="962"/>
      <c r="DQ118" s="963" t="s">
        <v>436</v>
      </c>
      <c r="DR118" s="961"/>
      <c r="DS118" s="961"/>
      <c r="DT118" s="961"/>
      <c r="DU118" s="962"/>
      <c r="DV118" s="964" t="s">
        <v>461</v>
      </c>
      <c r="DW118" s="965"/>
      <c r="DX118" s="965"/>
      <c r="DY118" s="965"/>
      <c r="DZ118" s="966"/>
    </row>
    <row r="119" spans="1:130" s="230" customFormat="1" ht="26.25" customHeight="1">
      <c r="A119" s="1058" t="s">
        <v>427</v>
      </c>
      <c r="B119" s="949"/>
      <c r="C119" s="931" t="s">
        <v>428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466</v>
      </c>
      <c r="AB119" s="902"/>
      <c r="AC119" s="902"/>
      <c r="AD119" s="902"/>
      <c r="AE119" s="903"/>
      <c r="AF119" s="904" t="s">
        <v>440</v>
      </c>
      <c r="AG119" s="902"/>
      <c r="AH119" s="902"/>
      <c r="AI119" s="902"/>
      <c r="AJ119" s="903"/>
      <c r="AK119" s="904" t="s">
        <v>430</v>
      </c>
      <c r="AL119" s="902"/>
      <c r="AM119" s="902"/>
      <c r="AN119" s="902"/>
      <c r="AO119" s="903"/>
      <c r="AP119" s="905" t="s">
        <v>440</v>
      </c>
      <c r="AQ119" s="906"/>
      <c r="AR119" s="906"/>
      <c r="AS119" s="906"/>
      <c r="AT119" s="907"/>
      <c r="AU119" s="912"/>
      <c r="AV119" s="913"/>
      <c r="AW119" s="913"/>
      <c r="AX119" s="913"/>
      <c r="AY119" s="913"/>
      <c r="AZ119" s="251" t="s">
        <v>186</v>
      </c>
      <c r="BA119" s="251"/>
      <c r="BB119" s="251"/>
      <c r="BC119" s="251"/>
      <c r="BD119" s="251"/>
      <c r="BE119" s="251"/>
      <c r="BF119" s="251"/>
      <c r="BG119" s="251"/>
      <c r="BH119" s="251"/>
      <c r="BI119" s="251"/>
      <c r="BJ119" s="251"/>
      <c r="BK119" s="251"/>
      <c r="BL119" s="251"/>
      <c r="BM119" s="251"/>
      <c r="BN119" s="251"/>
      <c r="BO119" s="979" t="s">
        <v>467</v>
      </c>
      <c r="BP119" s="1007"/>
      <c r="BQ119" s="1001">
        <v>23707198</v>
      </c>
      <c r="BR119" s="1002"/>
      <c r="BS119" s="1002"/>
      <c r="BT119" s="1002"/>
      <c r="BU119" s="1002"/>
      <c r="BV119" s="1002">
        <v>23793504</v>
      </c>
      <c r="BW119" s="1002"/>
      <c r="BX119" s="1002"/>
      <c r="BY119" s="1002"/>
      <c r="BZ119" s="1002"/>
      <c r="CA119" s="1002">
        <v>23775884</v>
      </c>
      <c r="CB119" s="1002"/>
      <c r="CC119" s="1002"/>
      <c r="CD119" s="1002"/>
      <c r="CE119" s="1002"/>
      <c r="CF119" s="1003"/>
      <c r="CG119" s="1004"/>
      <c r="CH119" s="1004"/>
      <c r="CI119" s="1004"/>
      <c r="CJ119" s="1005"/>
      <c r="CK119" s="952"/>
      <c r="CL119" s="953"/>
      <c r="CM119" s="975" t="s">
        <v>468</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500025</v>
      </c>
      <c r="DH119" s="988"/>
      <c r="DI119" s="988"/>
      <c r="DJ119" s="988"/>
      <c r="DK119" s="989"/>
      <c r="DL119" s="987">
        <v>439416</v>
      </c>
      <c r="DM119" s="988"/>
      <c r="DN119" s="988"/>
      <c r="DO119" s="988"/>
      <c r="DP119" s="989"/>
      <c r="DQ119" s="987">
        <v>378807</v>
      </c>
      <c r="DR119" s="988"/>
      <c r="DS119" s="988"/>
      <c r="DT119" s="988"/>
      <c r="DU119" s="989"/>
      <c r="DV119" s="990">
        <v>2.5</v>
      </c>
      <c r="DW119" s="991"/>
      <c r="DX119" s="991"/>
      <c r="DY119" s="991"/>
      <c r="DZ119" s="992"/>
    </row>
    <row r="120" spans="1:130" s="230" customFormat="1" ht="26.25" customHeight="1">
      <c r="A120" s="1059"/>
      <c r="B120" s="951"/>
      <c r="C120" s="924" t="s">
        <v>433</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439</v>
      </c>
      <c r="AB120" s="961"/>
      <c r="AC120" s="961"/>
      <c r="AD120" s="961"/>
      <c r="AE120" s="962"/>
      <c r="AF120" s="963" t="s">
        <v>434</v>
      </c>
      <c r="AG120" s="961"/>
      <c r="AH120" s="961"/>
      <c r="AI120" s="961"/>
      <c r="AJ120" s="962"/>
      <c r="AK120" s="963" t="s">
        <v>440</v>
      </c>
      <c r="AL120" s="961"/>
      <c r="AM120" s="961"/>
      <c r="AN120" s="961"/>
      <c r="AO120" s="962"/>
      <c r="AP120" s="964" t="s">
        <v>436</v>
      </c>
      <c r="AQ120" s="965"/>
      <c r="AR120" s="965"/>
      <c r="AS120" s="965"/>
      <c r="AT120" s="966"/>
      <c r="AU120" s="993" t="s">
        <v>469</v>
      </c>
      <c r="AV120" s="994"/>
      <c r="AW120" s="994"/>
      <c r="AX120" s="994"/>
      <c r="AY120" s="995"/>
      <c r="AZ120" s="931" t="s">
        <v>470</v>
      </c>
      <c r="BA120" s="899"/>
      <c r="BB120" s="899"/>
      <c r="BC120" s="899"/>
      <c r="BD120" s="899"/>
      <c r="BE120" s="899"/>
      <c r="BF120" s="899"/>
      <c r="BG120" s="899"/>
      <c r="BH120" s="899"/>
      <c r="BI120" s="899"/>
      <c r="BJ120" s="899"/>
      <c r="BK120" s="899"/>
      <c r="BL120" s="899"/>
      <c r="BM120" s="899"/>
      <c r="BN120" s="899"/>
      <c r="BO120" s="899"/>
      <c r="BP120" s="900"/>
      <c r="BQ120" s="932">
        <v>5508300</v>
      </c>
      <c r="BR120" s="933"/>
      <c r="BS120" s="933"/>
      <c r="BT120" s="933"/>
      <c r="BU120" s="933"/>
      <c r="BV120" s="933">
        <v>6301365</v>
      </c>
      <c r="BW120" s="933"/>
      <c r="BX120" s="933"/>
      <c r="BY120" s="933"/>
      <c r="BZ120" s="933"/>
      <c r="CA120" s="933">
        <v>5594551</v>
      </c>
      <c r="CB120" s="933"/>
      <c r="CC120" s="933"/>
      <c r="CD120" s="933"/>
      <c r="CE120" s="933"/>
      <c r="CF120" s="946">
        <v>36.700000000000003</v>
      </c>
      <c r="CG120" s="947"/>
      <c r="CH120" s="947"/>
      <c r="CI120" s="947"/>
      <c r="CJ120" s="947"/>
      <c r="CK120" s="1008" t="s">
        <v>471</v>
      </c>
      <c r="CL120" s="1009"/>
      <c r="CM120" s="1009"/>
      <c r="CN120" s="1009"/>
      <c r="CO120" s="1010"/>
      <c r="CP120" s="1016" t="s">
        <v>399</v>
      </c>
      <c r="CQ120" s="1017"/>
      <c r="CR120" s="1017"/>
      <c r="CS120" s="1017"/>
      <c r="CT120" s="1017"/>
      <c r="CU120" s="1017"/>
      <c r="CV120" s="1017"/>
      <c r="CW120" s="1017"/>
      <c r="CX120" s="1017"/>
      <c r="CY120" s="1017"/>
      <c r="CZ120" s="1017"/>
      <c r="DA120" s="1017"/>
      <c r="DB120" s="1017"/>
      <c r="DC120" s="1017"/>
      <c r="DD120" s="1017"/>
      <c r="DE120" s="1017"/>
      <c r="DF120" s="1018"/>
      <c r="DG120" s="932">
        <v>3911574</v>
      </c>
      <c r="DH120" s="933"/>
      <c r="DI120" s="933"/>
      <c r="DJ120" s="933"/>
      <c r="DK120" s="933"/>
      <c r="DL120" s="933">
        <v>3456321</v>
      </c>
      <c r="DM120" s="933"/>
      <c r="DN120" s="933"/>
      <c r="DO120" s="933"/>
      <c r="DP120" s="933"/>
      <c r="DQ120" s="933">
        <v>2558663</v>
      </c>
      <c r="DR120" s="933"/>
      <c r="DS120" s="933"/>
      <c r="DT120" s="933"/>
      <c r="DU120" s="933"/>
      <c r="DV120" s="934">
        <v>16.8</v>
      </c>
      <c r="DW120" s="934"/>
      <c r="DX120" s="934"/>
      <c r="DY120" s="934"/>
      <c r="DZ120" s="935"/>
    </row>
    <row r="121" spans="1:130" s="230" customFormat="1" ht="26.25" customHeight="1">
      <c r="A121" s="1059"/>
      <c r="B121" s="951"/>
      <c r="C121" s="976" t="s">
        <v>472</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440</v>
      </c>
      <c r="AB121" s="961"/>
      <c r="AC121" s="961"/>
      <c r="AD121" s="961"/>
      <c r="AE121" s="962"/>
      <c r="AF121" s="963" t="s">
        <v>452</v>
      </c>
      <c r="AG121" s="961"/>
      <c r="AH121" s="961"/>
      <c r="AI121" s="961"/>
      <c r="AJ121" s="962"/>
      <c r="AK121" s="963" t="s">
        <v>440</v>
      </c>
      <c r="AL121" s="961"/>
      <c r="AM121" s="961"/>
      <c r="AN121" s="961"/>
      <c r="AO121" s="962"/>
      <c r="AP121" s="964" t="s">
        <v>461</v>
      </c>
      <c r="AQ121" s="965"/>
      <c r="AR121" s="965"/>
      <c r="AS121" s="965"/>
      <c r="AT121" s="966"/>
      <c r="AU121" s="996"/>
      <c r="AV121" s="997"/>
      <c r="AW121" s="997"/>
      <c r="AX121" s="997"/>
      <c r="AY121" s="998"/>
      <c r="AZ121" s="924" t="s">
        <v>473</v>
      </c>
      <c r="BA121" s="925"/>
      <c r="BB121" s="925"/>
      <c r="BC121" s="925"/>
      <c r="BD121" s="925"/>
      <c r="BE121" s="925"/>
      <c r="BF121" s="925"/>
      <c r="BG121" s="925"/>
      <c r="BH121" s="925"/>
      <c r="BI121" s="925"/>
      <c r="BJ121" s="925"/>
      <c r="BK121" s="925"/>
      <c r="BL121" s="925"/>
      <c r="BM121" s="925"/>
      <c r="BN121" s="925"/>
      <c r="BO121" s="925"/>
      <c r="BP121" s="926"/>
      <c r="BQ121" s="927">
        <v>6501711</v>
      </c>
      <c r="BR121" s="928"/>
      <c r="BS121" s="928"/>
      <c r="BT121" s="928"/>
      <c r="BU121" s="928"/>
      <c r="BV121" s="928">
        <v>6073334</v>
      </c>
      <c r="BW121" s="928"/>
      <c r="BX121" s="928"/>
      <c r="BY121" s="928"/>
      <c r="BZ121" s="928"/>
      <c r="CA121" s="928">
        <v>6682640</v>
      </c>
      <c r="CB121" s="928"/>
      <c r="CC121" s="928"/>
      <c r="CD121" s="928"/>
      <c r="CE121" s="928"/>
      <c r="CF121" s="922">
        <v>43.8</v>
      </c>
      <c r="CG121" s="923"/>
      <c r="CH121" s="923"/>
      <c r="CI121" s="923"/>
      <c r="CJ121" s="923"/>
      <c r="CK121" s="1011"/>
      <c r="CL121" s="1012"/>
      <c r="CM121" s="1012"/>
      <c r="CN121" s="1012"/>
      <c r="CO121" s="1013"/>
      <c r="CP121" s="1021" t="s">
        <v>474</v>
      </c>
      <c r="CQ121" s="1022"/>
      <c r="CR121" s="1022"/>
      <c r="CS121" s="1022"/>
      <c r="CT121" s="1022"/>
      <c r="CU121" s="1022"/>
      <c r="CV121" s="1022"/>
      <c r="CW121" s="1022"/>
      <c r="CX121" s="1022"/>
      <c r="CY121" s="1022"/>
      <c r="CZ121" s="1022"/>
      <c r="DA121" s="1022"/>
      <c r="DB121" s="1022"/>
      <c r="DC121" s="1022"/>
      <c r="DD121" s="1022"/>
      <c r="DE121" s="1022"/>
      <c r="DF121" s="1023"/>
      <c r="DG121" s="927" t="s">
        <v>436</v>
      </c>
      <c r="DH121" s="928"/>
      <c r="DI121" s="928"/>
      <c r="DJ121" s="928"/>
      <c r="DK121" s="928"/>
      <c r="DL121" s="928" t="s">
        <v>430</v>
      </c>
      <c r="DM121" s="928"/>
      <c r="DN121" s="928"/>
      <c r="DO121" s="928"/>
      <c r="DP121" s="928"/>
      <c r="DQ121" s="928" t="s">
        <v>430</v>
      </c>
      <c r="DR121" s="928"/>
      <c r="DS121" s="928"/>
      <c r="DT121" s="928"/>
      <c r="DU121" s="928"/>
      <c r="DV121" s="929" t="s">
        <v>440</v>
      </c>
      <c r="DW121" s="929"/>
      <c r="DX121" s="929"/>
      <c r="DY121" s="929"/>
      <c r="DZ121" s="930"/>
    </row>
    <row r="122" spans="1:130" s="230" customFormat="1" ht="26.25" customHeight="1">
      <c r="A122" s="1059"/>
      <c r="B122" s="951"/>
      <c r="C122" s="924" t="s">
        <v>451</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452</v>
      </c>
      <c r="AB122" s="961"/>
      <c r="AC122" s="961"/>
      <c r="AD122" s="961"/>
      <c r="AE122" s="962"/>
      <c r="AF122" s="963" t="s">
        <v>439</v>
      </c>
      <c r="AG122" s="961"/>
      <c r="AH122" s="961"/>
      <c r="AI122" s="961"/>
      <c r="AJ122" s="962"/>
      <c r="AK122" s="963" t="s">
        <v>434</v>
      </c>
      <c r="AL122" s="961"/>
      <c r="AM122" s="961"/>
      <c r="AN122" s="961"/>
      <c r="AO122" s="962"/>
      <c r="AP122" s="964" t="s">
        <v>440</v>
      </c>
      <c r="AQ122" s="965"/>
      <c r="AR122" s="965"/>
      <c r="AS122" s="965"/>
      <c r="AT122" s="966"/>
      <c r="AU122" s="996"/>
      <c r="AV122" s="997"/>
      <c r="AW122" s="997"/>
      <c r="AX122" s="997"/>
      <c r="AY122" s="998"/>
      <c r="AZ122" s="975" t="s">
        <v>475</v>
      </c>
      <c r="BA122" s="967"/>
      <c r="BB122" s="967"/>
      <c r="BC122" s="967"/>
      <c r="BD122" s="967"/>
      <c r="BE122" s="967"/>
      <c r="BF122" s="967"/>
      <c r="BG122" s="967"/>
      <c r="BH122" s="967"/>
      <c r="BI122" s="967"/>
      <c r="BJ122" s="967"/>
      <c r="BK122" s="967"/>
      <c r="BL122" s="967"/>
      <c r="BM122" s="967"/>
      <c r="BN122" s="967"/>
      <c r="BO122" s="967"/>
      <c r="BP122" s="968"/>
      <c r="BQ122" s="1001">
        <v>10645534</v>
      </c>
      <c r="BR122" s="1002"/>
      <c r="BS122" s="1002"/>
      <c r="BT122" s="1002"/>
      <c r="BU122" s="1002"/>
      <c r="BV122" s="1002">
        <v>10488048</v>
      </c>
      <c r="BW122" s="1002"/>
      <c r="BX122" s="1002"/>
      <c r="BY122" s="1002"/>
      <c r="BZ122" s="1002"/>
      <c r="CA122" s="1002">
        <v>10347923</v>
      </c>
      <c r="CB122" s="1002"/>
      <c r="CC122" s="1002"/>
      <c r="CD122" s="1002"/>
      <c r="CE122" s="1002"/>
      <c r="CF122" s="1019">
        <v>67.8</v>
      </c>
      <c r="CG122" s="1020"/>
      <c r="CH122" s="1020"/>
      <c r="CI122" s="1020"/>
      <c r="CJ122" s="1020"/>
      <c r="CK122" s="1011"/>
      <c r="CL122" s="1012"/>
      <c r="CM122" s="1012"/>
      <c r="CN122" s="1012"/>
      <c r="CO122" s="1013"/>
      <c r="CP122" s="1021" t="s">
        <v>476</v>
      </c>
      <c r="CQ122" s="1022"/>
      <c r="CR122" s="1022"/>
      <c r="CS122" s="1022"/>
      <c r="CT122" s="1022"/>
      <c r="CU122" s="1022"/>
      <c r="CV122" s="1022"/>
      <c r="CW122" s="1022"/>
      <c r="CX122" s="1022"/>
      <c r="CY122" s="1022"/>
      <c r="CZ122" s="1022"/>
      <c r="DA122" s="1022"/>
      <c r="DB122" s="1022"/>
      <c r="DC122" s="1022"/>
      <c r="DD122" s="1022"/>
      <c r="DE122" s="1022"/>
      <c r="DF122" s="1023"/>
      <c r="DG122" s="927" t="s">
        <v>430</v>
      </c>
      <c r="DH122" s="928"/>
      <c r="DI122" s="928"/>
      <c r="DJ122" s="928"/>
      <c r="DK122" s="928"/>
      <c r="DL122" s="928" t="s">
        <v>452</v>
      </c>
      <c r="DM122" s="928"/>
      <c r="DN122" s="928"/>
      <c r="DO122" s="928"/>
      <c r="DP122" s="928"/>
      <c r="DQ122" s="928" t="s">
        <v>440</v>
      </c>
      <c r="DR122" s="928"/>
      <c r="DS122" s="928"/>
      <c r="DT122" s="928"/>
      <c r="DU122" s="928"/>
      <c r="DV122" s="929" t="s">
        <v>440</v>
      </c>
      <c r="DW122" s="929"/>
      <c r="DX122" s="929"/>
      <c r="DY122" s="929"/>
      <c r="DZ122" s="930"/>
    </row>
    <row r="123" spans="1:130" s="230" customFormat="1" ht="26.25" customHeight="1">
      <c r="A123" s="1059"/>
      <c r="B123" s="951"/>
      <c r="C123" s="924" t="s">
        <v>458</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440</v>
      </c>
      <c r="AB123" s="961"/>
      <c r="AC123" s="961"/>
      <c r="AD123" s="961"/>
      <c r="AE123" s="962"/>
      <c r="AF123" s="963" t="s">
        <v>440</v>
      </c>
      <c r="AG123" s="961"/>
      <c r="AH123" s="961"/>
      <c r="AI123" s="961"/>
      <c r="AJ123" s="962"/>
      <c r="AK123" s="963" t="s">
        <v>440</v>
      </c>
      <c r="AL123" s="961"/>
      <c r="AM123" s="961"/>
      <c r="AN123" s="961"/>
      <c r="AO123" s="962"/>
      <c r="AP123" s="964" t="s">
        <v>436</v>
      </c>
      <c r="AQ123" s="965"/>
      <c r="AR123" s="965"/>
      <c r="AS123" s="965"/>
      <c r="AT123" s="966"/>
      <c r="AU123" s="999"/>
      <c r="AV123" s="1000"/>
      <c r="AW123" s="1000"/>
      <c r="AX123" s="1000"/>
      <c r="AY123" s="1000"/>
      <c r="AZ123" s="251" t="s">
        <v>186</v>
      </c>
      <c r="BA123" s="251"/>
      <c r="BB123" s="251"/>
      <c r="BC123" s="251"/>
      <c r="BD123" s="251"/>
      <c r="BE123" s="251"/>
      <c r="BF123" s="251"/>
      <c r="BG123" s="251"/>
      <c r="BH123" s="251"/>
      <c r="BI123" s="251"/>
      <c r="BJ123" s="251"/>
      <c r="BK123" s="251"/>
      <c r="BL123" s="251"/>
      <c r="BM123" s="251"/>
      <c r="BN123" s="251"/>
      <c r="BO123" s="979" t="s">
        <v>477</v>
      </c>
      <c r="BP123" s="1007"/>
      <c r="BQ123" s="1065">
        <v>22655545</v>
      </c>
      <c r="BR123" s="1066"/>
      <c r="BS123" s="1066"/>
      <c r="BT123" s="1066"/>
      <c r="BU123" s="1066"/>
      <c r="BV123" s="1066">
        <v>22862747</v>
      </c>
      <c r="BW123" s="1066"/>
      <c r="BX123" s="1066"/>
      <c r="BY123" s="1066"/>
      <c r="BZ123" s="1066"/>
      <c r="CA123" s="1066">
        <v>22625114</v>
      </c>
      <c r="CB123" s="1066"/>
      <c r="CC123" s="1066"/>
      <c r="CD123" s="1066"/>
      <c r="CE123" s="1066"/>
      <c r="CF123" s="1003"/>
      <c r="CG123" s="1004"/>
      <c r="CH123" s="1004"/>
      <c r="CI123" s="1004"/>
      <c r="CJ123" s="1005"/>
      <c r="CK123" s="1011"/>
      <c r="CL123" s="1012"/>
      <c r="CM123" s="1012"/>
      <c r="CN123" s="1012"/>
      <c r="CO123" s="1013"/>
      <c r="CP123" s="1021" t="s">
        <v>478</v>
      </c>
      <c r="CQ123" s="1022"/>
      <c r="CR123" s="1022"/>
      <c r="CS123" s="1022"/>
      <c r="CT123" s="1022"/>
      <c r="CU123" s="1022"/>
      <c r="CV123" s="1022"/>
      <c r="CW123" s="1022"/>
      <c r="CX123" s="1022"/>
      <c r="CY123" s="1022"/>
      <c r="CZ123" s="1022"/>
      <c r="DA123" s="1022"/>
      <c r="DB123" s="1022"/>
      <c r="DC123" s="1022"/>
      <c r="DD123" s="1022"/>
      <c r="DE123" s="1022"/>
      <c r="DF123" s="1023"/>
      <c r="DG123" s="960" t="s">
        <v>434</v>
      </c>
      <c r="DH123" s="961"/>
      <c r="DI123" s="961"/>
      <c r="DJ123" s="961"/>
      <c r="DK123" s="962"/>
      <c r="DL123" s="963" t="s">
        <v>466</v>
      </c>
      <c r="DM123" s="961"/>
      <c r="DN123" s="961"/>
      <c r="DO123" s="961"/>
      <c r="DP123" s="962"/>
      <c r="DQ123" s="963" t="s">
        <v>440</v>
      </c>
      <c r="DR123" s="961"/>
      <c r="DS123" s="961"/>
      <c r="DT123" s="961"/>
      <c r="DU123" s="962"/>
      <c r="DV123" s="964" t="s">
        <v>466</v>
      </c>
      <c r="DW123" s="965"/>
      <c r="DX123" s="965"/>
      <c r="DY123" s="965"/>
      <c r="DZ123" s="966"/>
    </row>
    <row r="124" spans="1:130" s="230" customFormat="1" ht="26.25" customHeight="1" thickBot="1">
      <c r="A124" s="1059"/>
      <c r="B124" s="951"/>
      <c r="C124" s="924" t="s">
        <v>462</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443</v>
      </c>
      <c r="AB124" s="961"/>
      <c r="AC124" s="961"/>
      <c r="AD124" s="961"/>
      <c r="AE124" s="962"/>
      <c r="AF124" s="963" t="s">
        <v>452</v>
      </c>
      <c r="AG124" s="961"/>
      <c r="AH124" s="961"/>
      <c r="AI124" s="961"/>
      <c r="AJ124" s="962"/>
      <c r="AK124" s="963" t="s">
        <v>443</v>
      </c>
      <c r="AL124" s="961"/>
      <c r="AM124" s="961"/>
      <c r="AN124" s="961"/>
      <c r="AO124" s="962"/>
      <c r="AP124" s="964" t="s">
        <v>434</v>
      </c>
      <c r="AQ124" s="965"/>
      <c r="AR124" s="965"/>
      <c r="AS124" s="965"/>
      <c r="AT124" s="966"/>
      <c r="AU124" s="1061" t="s">
        <v>479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7.3</v>
      </c>
      <c r="BR124" s="1029"/>
      <c r="BS124" s="1029"/>
      <c r="BT124" s="1029"/>
      <c r="BU124" s="1029"/>
      <c r="BV124" s="1029">
        <v>6.6</v>
      </c>
      <c r="BW124" s="1029"/>
      <c r="BX124" s="1029"/>
      <c r="BY124" s="1029"/>
      <c r="BZ124" s="1029"/>
      <c r="CA124" s="1029">
        <v>7.5</v>
      </c>
      <c r="CB124" s="1029"/>
      <c r="CC124" s="1029"/>
      <c r="CD124" s="1029"/>
      <c r="CE124" s="1029"/>
      <c r="CF124" s="1030"/>
      <c r="CG124" s="1031"/>
      <c r="CH124" s="1031"/>
      <c r="CI124" s="1031"/>
      <c r="CJ124" s="1032"/>
      <c r="CK124" s="1014"/>
      <c r="CL124" s="1014"/>
      <c r="CM124" s="1014"/>
      <c r="CN124" s="1014"/>
      <c r="CO124" s="1015"/>
      <c r="CP124" s="1021" t="s">
        <v>480</v>
      </c>
      <c r="CQ124" s="1022"/>
      <c r="CR124" s="1022"/>
      <c r="CS124" s="1022"/>
      <c r="CT124" s="1022"/>
      <c r="CU124" s="1022"/>
      <c r="CV124" s="1022"/>
      <c r="CW124" s="1022"/>
      <c r="CX124" s="1022"/>
      <c r="CY124" s="1022"/>
      <c r="CZ124" s="1022"/>
      <c r="DA124" s="1022"/>
      <c r="DB124" s="1022"/>
      <c r="DC124" s="1022"/>
      <c r="DD124" s="1022"/>
      <c r="DE124" s="1022"/>
      <c r="DF124" s="1023"/>
      <c r="DG124" s="1006" t="s">
        <v>434</v>
      </c>
      <c r="DH124" s="988"/>
      <c r="DI124" s="988"/>
      <c r="DJ124" s="988"/>
      <c r="DK124" s="989"/>
      <c r="DL124" s="987" t="s">
        <v>440</v>
      </c>
      <c r="DM124" s="988"/>
      <c r="DN124" s="988"/>
      <c r="DO124" s="988"/>
      <c r="DP124" s="989"/>
      <c r="DQ124" s="987" t="s">
        <v>440</v>
      </c>
      <c r="DR124" s="988"/>
      <c r="DS124" s="988"/>
      <c r="DT124" s="988"/>
      <c r="DU124" s="989"/>
      <c r="DV124" s="990" t="s">
        <v>440</v>
      </c>
      <c r="DW124" s="991"/>
      <c r="DX124" s="991"/>
      <c r="DY124" s="991"/>
      <c r="DZ124" s="992"/>
    </row>
    <row r="125" spans="1:130" s="230" customFormat="1" ht="26.25" customHeight="1">
      <c r="A125" s="1059"/>
      <c r="B125" s="951"/>
      <c r="C125" s="924" t="s">
        <v>465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436</v>
      </c>
      <c r="AB125" s="961"/>
      <c r="AC125" s="961"/>
      <c r="AD125" s="961"/>
      <c r="AE125" s="962"/>
      <c r="AF125" s="963" t="s">
        <v>434</v>
      </c>
      <c r="AG125" s="961"/>
      <c r="AH125" s="961"/>
      <c r="AI125" s="961"/>
      <c r="AJ125" s="962"/>
      <c r="AK125" s="963" t="s">
        <v>440</v>
      </c>
      <c r="AL125" s="961"/>
      <c r="AM125" s="961"/>
      <c r="AN125" s="961"/>
      <c r="AO125" s="962"/>
      <c r="AP125" s="964" t="s">
        <v>434</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481</v>
      </c>
      <c r="CL125" s="1009"/>
      <c r="CM125" s="1009"/>
      <c r="CN125" s="1009"/>
      <c r="CO125" s="1010"/>
      <c r="CP125" s="931" t="s">
        <v>482</v>
      </c>
      <c r="CQ125" s="899"/>
      <c r="CR125" s="899"/>
      <c r="CS125" s="899"/>
      <c r="CT125" s="899"/>
      <c r="CU125" s="899"/>
      <c r="CV125" s="899"/>
      <c r="CW125" s="899"/>
      <c r="CX125" s="899"/>
      <c r="CY125" s="899"/>
      <c r="CZ125" s="899"/>
      <c r="DA125" s="899"/>
      <c r="DB125" s="899"/>
      <c r="DC125" s="899"/>
      <c r="DD125" s="899"/>
      <c r="DE125" s="899"/>
      <c r="DF125" s="900"/>
      <c r="DG125" s="932" t="s">
        <v>434</v>
      </c>
      <c r="DH125" s="933"/>
      <c r="DI125" s="933"/>
      <c r="DJ125" s="933"/>
      <c r="DK125" s="933"/>
      <c r="DL125" s="933" t="s">
        <v>440</v>
      </c>
      <c r="DM125" s="933"/>
      <c r="DN125" s="933"/>
      <c r="DO125" s="933"/>
      <c r="DP125" s="933"/>
      <c r="DQ125" s="933" t="s">
        <v>436</v>
      </c>
      <c r="DR125" s="933"/>
      <c r="DS125" s="933"/>
      <c r="DT125" s="933"/>
      <c r="DU125" s="933"/>
      <c r="DV125" s="934" t="s">
        <v>461</v>
      </c>
      <c r="DW125" s="934"/>
      <c r="DX125" s="934"/>
      <c r="DY125" s="934"/>
      <c r="DZ125" s="935"/>
    </row>
    <row r="126" spans="1:130" s="230" customFormat="1" ht="26.25" customHeight="1" thickBot="1">
      <c r="A126" s="1059"/>
      <c r="B126" s="951"/>
      <c r="C126" s="924" t="s">
        <v>468</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v>60609</v>
      </c>
      <c r="AB126" s="961"/>
      <c r="AC126" s="961"/>
      <c r="AD126" s="961"/>
      <c r="AE126" s="962"/>
      <c r="AF126" s="963">
        <v>60609</v>
      </c>
      <c r="AG126" s="961"/>
      <c r="AH126" s="961"/>
      <c r="AI126" s="961"/>
      <c r="AJ126" s="962"/>
      <c r="AK126" s="963">
        <v>60609</v>
      </c>
      <c r="AL126" s="961"/>
      <c r="AM126" s="961"/>
      <c r="AN126" s="961"/>
      <c r="AO126" s="962"/>
      <c r="AP126" s="964">
        <v>0.4</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483</v>
      </c>
      <c r="CQ126" s="925"/>
      <c r="CR126" s="925"/>
      <c r="CS126" s="925"/>
      <c r="CT126" s="925"/>
      <c r="CU126" s="925"/>
      <c r="CV126" s="925"/>
      <c r="CW126" s="925"/>
      <c r="CX126" s="925"/>
      <c r="CY126" s="925"/>
      <c r="CZ126" s="925"/>
      <c r="DA126" s="925"/>
      <c r="DB126" s="925"/>
      <c r="DC126" s="925"/>
      <c r="DD126" s="925"/>
      <c r="DE126" s="925"/>
      <c r="DF126" s="926"/>
      <c r="DG126" s="927" t="s">
        <v>436</v>
      </c>
      <c r="DH126" s="928"/>
      <c r="DI126" s="928"/>
      <c r="DJ126" s="928"/>
      <c r="DK126" s="928"/>
      <c r="DL126" s="928" t="s">
        <v>461</v>
      </c>
      <c r="DM126" s="928"/>
      <c r="DN126" s="928"/>
      <c r="DO126" s="928"/>
      <c r="DP126" s="928"/>
      <c r="DQ126" s="928" t="s">
        <v>461</v>
      </c>
      <c r="DR126" s="928"/>
      <c r="DS126" s="928"/>
      <c r="DT126" s="928"/>
      <c r="DU126" s="928"/>
      <c r="DV126" s="929" t="s">
        <v>448</v>
      </c>
      <c r="DW126" s="929"/>
      <c r="DX126" s="929"/>
      <c r="DY126" s="929"/>
      <c r="DZ126" s="930"/>
    </row>
    <row r="127" spans="1:130" s="230" customFormat="1" ht="26.25" customHeight="1">
      <c r="A127" s="1060"/>
      <c r="B127" s="953"/>
      <c r="C127" s="975" t="s">
        <v>484</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434</v>
      </c>
      <c r="AB127" s="961"/>
      <c r="AC127" s="961"/>
      <c r="AD127" s="961"/>
      <c r="AE127" s="962"/>
      <c r="AF127" s="963" t="s">
        <v>440</v>
      </c>
      <c r="AG127" s="961"/>
      <c r="AH127" s="961"/>
      <c r="AI127" s="961"/>
      <c r="AJ127" s="962"/>
      <c r="AK127" s="963" t="s">
        <v>436</v>
      </c>
      <c r="AL127" s="961"/>
      <c r="AM127" s="961"/>
      <c r="AN127" s="961"/>
      <c r="AO127" s="962"/>
      <c r="AP127" s="964" t="s">
        <v>440</v>
      </c>
      <c r="AQ127" s="965"/>
      <c r="AR127" s="965"/>
      <c r="AS127" s="965"/>
      <c r="AT127" s="966"/>
      <c r="AU127" s="232"/>
      <c r="AV127" s="232"/>
      <c r="AW127" s="232"/>
      <c r="AX127" s="1033" t="s">
        <v>485</v>
      </c>
      <c r="AY127" s="1034"/>
      <c r="AZ127" s="1034"/>
      <c r="BA127" s="1034"/>
      <c r="BB127" s="1034"/>
      <c r="BC127" s="1034"/>
      <c r="BD127" s="1034"/>
      <c r="BE127" s="1035"/>
      <c r="BF127" s="1036" t="s">
        <v>486</v>
      </c>
      <c r="BG127" s="1034"/>
      <c r="BH127" s="1034"/>
      <c r="BI127" s="1034"/>
      <c r="BJ127" s="1034"/>
      <c r="BK127" s="1034"/>
      <c r="BL127" s="1035"/>
      <c r="BM127" s="1036" t="s">
        <v>487</v>
      </c>
      <c r="BN127" s="1034"/>
      <c r="BO127" s="1034"/>
      <c r="BP127" s="1034"/>
      <c r="BQ127" s="1034"/>
      <c r="BR127" s="1034"/>
      <c r="BS127" s="1035"/>
      <c r="BT127" s="1036" t="s">
        <v>488</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489</v>
      </c>
      <c r="CQ127" s="925"/>
      <c r="CR127" s="925"/>
      <c r="CS127" s="925"/>
      <c r="CT127" s="925"/>
      <c r="CU127" s="925"/>
      <c r="CV127" s="925"/>
      <c r="CW127" s="925"/>
      <c r="CX127" s="925"/>
      <c r="CY127" s="925"/>
      <c r="CZ127" s="925"/>
      <c r="DA127" s="925"/>
      <c r="DB127" s="925"/>
      <c r="DC127" s="925"/>
      <c r="DD127" s="925"/>
      <c r="DE127" s="925"/>
      <c r="DF127" s="926"/>
      <c r="DG127" s="927" t="s">
        <v>436</v>
      </c>
      <c r="DH127" s="928"/>
      <c r="DI127" s="928"/>
      <c r="DJ127" s="928"/>
      <c r="DK127" s="928"/>
      <c r="DL127" s="928" t="s">
        <v>440</v>
      </c>
      <c r="DM127" s="928"/>
      <c r="DN127" s="928"/>
      <c r="DO127" s="928"/>
      <c r="DP127" s="928"/>
      <c r="DQ127" s="928" t="s">
        <v>434</v>
      </c>
      <c r="DR127" s="928"/>
      <c r="DS127" s="928"/>
      <c r="DT127" s="928"/>
      <c r="DU127" s="928"/>
      <c r="DV127" s="929" t="s">
        <v>436</v>
      </c>
      <c r="DW127" s="929"/>
      <c r="DX127" s="929"/>
      <c r="DY127" s="929"/>
      <c r="DZ127" s="930"/>
    </row>
    <row r="128" spans="1:130" s="230" customFormat="1" ht="26.25" customHeight="1" thickBot="1">
      <c r="A128" s="1043" t="s">
        <v>490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491</v>
      </c>
      <c r="X128" s="1045"/>
      <c r="Y128" s="1045"/>
      <c r="Z128" s="1046"/>
      <c r="AA128" s="1047">
        <v>431528</v>
      </c>
      <c r="AB128" s="1048"/>
      <c r="AC128" s="1048"/>
      <c r="AD128" s="1048"/>
      <c r="AE128" s="1049"/>
      <c r="AF128" s="1050">
        <v>456427</v>
      </c>
      <c r="AG128" s="1048"/>
      <c r="AH128" s="1048"/>
      <c r="AI128" s="1048"/>
      <c r="AJ128" s="1049"/>
      <c r="AK128" s="1050">
        <v>542573</v>
      </c>
      <c r="AL128" s="1048"/>
      <c r="AM128" s="1048"/>
      <c r="AN128" s="1048"/>
      <c r="AO128" s="1049"/>
      <c r="AP128" s="1051"/>
      <c r="AQ128" s="1052"/>
      <c r="AR128" s="1052"/>
      <c r="AS128" s="1052"/>
      <c r="AT128" s="1053"/>
      <c r="AU128" s="232"/>
      <c r="AV128" s="232"/>
      <c r="AW128" s="232"/>
      <c r="AX128" s="898" t="s">
        <v>492</v>
      </c>
      <c r="AY128" s="899"/>
      <c r="AZ128" s="899"/>
      <c r="BA128" s="899"/>
      <c r="BB128" s="899"/>
      <c r="BC128" s="899"/>
      <c r="BD128" s="899"/>
      <c r="BE128" s="900"/>
      <c r="BF128" s="1054" t="s">
        <v>434</v>
      </c>
      <c r="BG128" s="1055"/>
      <c r="BH128" s="1055"/>
      <c r="BI128" s="1055"/>
      <c r="BJ128" s="1055"/>
      <c r="BK128" s="1055"/>
      <c r="BL128" s="1056"/>
      <c r="BM128" s="1054">
        <v>12.69</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493</v>
      </c>
      <c r="CQ128" s="726"/>
      <c r="CR128" s="726"/>
      <c r="CS128" s="726"/>
      <c r="CT128" s="726"/>
      <c r="CU128" s="726"/>
      <c r="CV128" s="726"/>
      <c r="CW128" s="726"/>
      <c r="CX128" s="726"/>
      <c r="CY128" s="726"/>
      <c r="CZ128" s="726"/>
      <c r="DA128" s="726"/>
      <c r="DB128" s="726"/>
      <c r="DC128" s="726"/>
      <c r="DD128" s="726"/>
      <c r="DE128" s="726"/>
      <c r="DF128" s="1038"/>
      <c r="DG128" s="1039" t="s">
        <v>434</v>
      </c>
      <c r="DH128" s="1040"/>
      <c r="DI128" s="1040"/>
      <c r="DJ128" s="1040"/>
      <c r="DK128" s="1040"/>
      <c r="DL128" s="1040" t="s">
        <v>434</v>
      </c>
      <c r="DM128" s="1040"/>
      <c r="DN128" s="1040"/>
      <c r="DO128" s="1040"/>
      <c r="DP128" s="1040"/>
      <c r="DQ128" s="1040" t="s">
        <v>461</v>
      </c>
      <c r="DR128" s="1040"/>
      <c r="DS128" s="1040"/>
      <c r="DT128" s="1040"/>
      <c r="DU128" s="1040"/>
      <c r="DV128" s="1041" t="s">
        <v>466</v>
      </c>
      <c r="DW128" s="1041"/>
      <c r="DX128" s="1041"/>
      <c r="DY128" s="1041"/>
      <c r="DZ128" s="1042"/>
    </row>
    <row r="129" spans="1:131" s="230" customFormat="1" ht="26.25" customHeight="1">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494</v>
      </c>
      <c r="X129" s="1073"/>
      <c r="Y129" s="1073"/>
      <c r="Z129" s="1074"/>
      <c r="AA129" s="960">
        <v>15373980</v>
      </c>
      <c r="AB129" s="961"/>
      <c r="AC129" s="961"/>
      <c r="AD129" s="961"/>
      <c r="AE129" s="962"/>
      <c r="AF129" s="963">
        <v>15102360</v>
      </c>
      <c r="AG129" s="961"/>
      <c r="AH129" s="961"/>
      <c r="AI129" s="961"/>
      <c r="AJ129" s="962"/>
      <c r="AK129" s="963">
        <v>16313648</v>
      </c>
      <c r="AL129" s="961"/>
      <c r="AM129" s="961"/>
      <c r="AN129" s="961"/>
      <c r="AO129" s="962"/>
      <c r="AP129" s="1075"/>
      <c r="AQ129" s="1076"/>
      <c r="AR129" s="1076"/>
      <c r="AS129" s="1076"/>
      <c r="AT129" s="1077"/>
      <c r="AU129" s="233"/>
      <c r="AV129" s="233"/>
      <c r="AW129" s="233"/>
      <c r="AX129" s="1067" t="s">
        <v>495</v>
      </c>
      <c r="AY129" s="925"/>
      <c r="AZ129" s="925"/>
      <c r="BA129" s="925"/>
      <c r="BB129" s="925"/>
      <c r="BC129" s="925"/>
      <c r="BD129" s="925"/>
      <c r="BE129" s="926"/>
      <c r="BF129" s="1068" t="s">
        <v>461</v>
      </c>
      <c r="BG129" s="1069"/>
      <c r="BH129" s="1069"/>
      <c r="BI129" s="1069"/>
      <c r="BJ129" s="1069"/>
      <c r="BK129" s="1069"/>
      <c r="BL129" s="1070"/>
      <c r="BM129" s="1068">
        <v>17.690000000000001</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496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497</v>
      </c>
      <c r="X130" s="1073"/>
      <c r="Y130" s="1073"/>
      <c r="Z130" s="1074"/>
      <c r="AA130" s="960">
        <v>1142526</v>
      </c>
      <c r="AB130" s="961"/>
      <c r="AC130" s="961"/>
      <c r="AD130" s="961"/>
      <c r="AE130" s="962"/>
      <c r="AF130" s="963">
        <v>1098658</v>
      </c>
      <c r="AG130" s="961"/>
      <c r="AH130" s="961"/>
      <c r="AI130" s="961"/>
      <c r="AJ130" s="962"/>
      <c r="AK130" s="963">
        <v>1055557</v>
      </c>
      <c r="AL130" s="961"/>
      <c r="AM130" s="961"/>
      <c r="AN130" s="961"/>
      <c r="AO130" s="962"/>
      <c r="AP130" s="1075"/>
      <c r="AQ130" s="1076"/>
      <c r="AR130" s="1076"/>
      <c r="AS130" s="1076"/>
      <c r="AT130" s="1077"/>
      <c r="AU130" s="233"/>
      <c r="AV130" s="233"/>
      <c r="AW130" s="233"/>
      <c r="AX130" s="1067" t="s">
        <v>498</v>
      </c>
      <c r="AY130" s="925"/>
      <c r="AZ130" s="925"/>
      <c r="BA130" s="925"/>
      <c r="BB130" s="925"/>
      <c r="BC130" s="925"/>
      <c r="BD130" s="925"/>
      <c r="BE130" s="926"/>
      <c r="BF130" s="1103">
        <v>3.3</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499</v>
      </c>
      <c r="X131" s="1110"/>
      <c r="Y131" s="1110"/>
      <c r="Z131" s="1111"/>
      <c r="AA131" s="1006">
        <v>14231454</v>
      </c>
      <c r="AB131" s="988"/>
      <c r="AC131" s="988"/>
      <c r="AD131" s="988"/>
      <c r="AE131" s="989"/>
      <c r="AF131" s="987">
        <v>14003702</v>
      </c>
      <c r="AG131" s="988"/>
      <c r="AH131" s="988"/>
      <c r="AI131" s="988"/>
      <c r="AJ131" s="989"/>
      <c r="AK131" s="987">
        <v>15258091</v>
      </c>
      <c r="AL131" s="988"/>
      <c r="AM131" s="988"/>
      <c r="AN131" s="988"/>
      <c r="AO131" s="989"/>
      <c r="AP131" s="1112"/>
      <c r="AQ131" s="1113"/>
      <c r="AR131" s="1113"/>
      <c r="AS131" s="1113"/>
      <c r="AT131" s="1114"/>
      <c r="AU131" s="233"/>
      <c r="AV131" s="233"/>
      <c r="AW131" s="233"/>
      <c r="AX131" s="1085" t="s">
        <v>500</v>
      </c>
      <c r="AY131" s="726"/>
      <c r="AZ131" s="726"/>
      <c r="BA131" s="726"/>
      <c r="BB131" s="726"/>
      <c r="BC131" s="726"/>
      <c r="BD131" s="726"/>
      <c r="BE131" s="1038"/>
      <c r="BF131" s="1086">
        <v>7.5</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501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502</v>
      </c>
      <c r="W132" s="1096"/>
      <c r="X132" s="1096"/>
      <c r="Y132" s="1096"/>
      <c r="Z132" s="1097"/>
      <c r="AA132" s="1098">
        <v>2.558923354</v>
      </c>
      <c r="AB132" s="1099"/>
      <c r="AC132" s="1099"/>
      <c r="AD132" s="1099"/>
      <c r="AE132" s="1100"/>
      <c r="AF132" s="1101">
        <v>3.5545600730000002</v>
      </c>
      <c r="AG132" s="1099"/>
      <c r="AH132" s="1099"/>
      <c r="AI132" s="1099"/>
      <c r="AJ132" s="1100"/>
      <c r="AK132" s="1101">
        <v>3.901897033</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503</v>
      </c>
      <c r="W133" s="1079"/>
      <c r="X133" s="1079"/>
      <c r="Y133" s="1079"/>
      <c r="Z133" s="1080"/>
      <c r="AA133" s="1081">
        <v>1.7</v>
      </c>
      <c r="AB133" s="1082"/>
      <c r="AC133" s="1082"/>
      <c r="AD133" s="1082"/>
      <c r="AE133" s="1083"/>
      <c r="AF133" s="1081">
        <v>2.5</v>
      </c>
      <c r="AG133" s="1082"/>
      <c r="AH133" s="1082"/>
      <c r="AI133" s="1082"/>
      <c r="AJ133" s="1083"/>
      <c r="AK133" s="1081">
        <v>3.3</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9F/i6wurUbdyrt3Za1S7iEEpjllZGl58TsLAFz370H3Na90DttHyG6V9HHFo0qX1oE8wAPO5Sx5SLJ1DsgpXg==" saltValue="JaCr8Reod8lISKaoAFZC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election activeCell="BA29" sqref="BA29"/>
    </sheetView>
  </sheetViews>
  <sheetFormatPr defaultColWidth="0" defaultRowHeight="13.5" customHeight="1" zeroHeight="1"/>
  <cols>
    <col min="1" max="120" width="2.77734375" style="260" customWidth="1"/>
    <col min="121" max="121" width="0" style="259" hidden="1" customWidth="1"/>
    <col min="122" max="16384" width="9" style="259" hidden="1"/>
  </cols>
  <sheetData>
    <row r="1" spans="1:120" ht="13.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9"/>
    </row>
    <row r="17" spans="119:120" ht="13.2">
      <c r="DP17" s="259"/>
    </row>
    <row r="18" spans="119:120" ht="13.2"/>
    <row r="19" spans="119:120" ht="13.2"/>
    <row r="20" spans="119:120" ht="13.2">
      <c r="DO20" s="259"/>
      <c r="DP20" s="259"/>
    </row>
    <row r="21" spans="119:120" ht="13.2">
      <c r="DP21" s="259"/>
    </row>
    <row r="22" spans="119:120" ht="13.2"/>
    <row r="23" spans="119:120" ht="13.2">
      <c r="DO23" s="259"/>
      <c r="DP23" s="259"/>
    </row>
    <row r="24" spans="119:120" ht="13.2">
      <c r="DP24" s="259"/>
    </row>
    <row r="25" spans="119:120" ht="13.2">
      <c r="DP25" s="259"/>
    </row>
    <row r="26" spans="119:120" ht="13.2">
      <c r="DO26" s="259"/>
      <c r="DP26" s="259"/>
    </row>
    <row r="27" spans="119:120" ht="13.2"/>
    <row r="28" spans="119:120" ht="13.2">
      <c r="DO28" s="259"/>
      <c r="DP28" s="259"/>
    </row>
    <row r="29" spans="119:120" ht="13.2">
      <c r="DP29" s="259"/>
    </row>
    <row r="30" spans="119:120" ht="13.2"/>
    <row r="31" spans="119:120" ht="13.2">
      <c r="DO31" s="259"/>
      <c r="DP31" s="259"/>
    </row>
    <row r="32" spans="119:120" ht="13.2"/>
    <row r="33" spans="98:120" ht="13.2">
      <c r="DO33" s="259"/>
      <c r="DP33" s="259"/>
    </row>
    <row r="34" spans="98:120" ht="13.2">
      <c r="DM34" s="259"/>
    </row>
    <row r="35" spans="98:120" ht="13.2">
      <c r="CT35" s="259"/>
      <c r="CU35" s="259"/>
      <c r="CV35" s="259"/>
      <c r="CY35" s="259"/>
      <c r="CZ35" s="259"/>
      <c r="DA35" s="259"/>
      <c r="DD35" s="259"/>
      <c r="DE35" s="259"/>
      <c r="DF35" s="259"/>
      <c r="DI35" s="259"/>
      <c r="DJ35" s="259"/>
      <c r="DK35" s="259"/>
      <c r="DM35" s="259"/>
      <c r="DN35" s="259"/>
      <c r="DO35" s="259"/>
      <c r="DP35" s="259"/>
    </row>
    <row r="36" spans="98:120" ht="13.2"/>
    <row r="37" spans="98:120" ht="13.2">
      <c r="CW37" s="259"/>
      <c r="DB37" s="259"/>
      <c r="DG37" s="259"/>
      <c r="DL37" s="259"/>
      <c r="DP37" s="259"/>
    </row>
    <row r="38" spans="98:120" ht="13.2">
      <c r="CT38" s="259"/>
      <c r="CU38" s="259"/>
      <c r="CV38" s="259"/>
      <c r="CW38" s="259"/>
      <c r="CY38" s="259"/>
      <c r="CZ38" s="259"/>
      <c r="DA38" s="259"/>
      <c r="DB38" s="259"/>
      <c r="DD38" s="259"/>
      <c r="DE38" s="259"/>
      <c r="DF38" s="259"/>
      <c r="DG38" s="259"/>
      <c r="DI38" s="259"/>
      <c r="DJ38" s="259"/>
      <c r="DK38" s="259"/>
      <c r="DL38" s="259"/>
      <c r="DN38" s="259"/>
      <c r="DO38" s="259"/>
      <c r="DP38" s="25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9"/>
      <c r="DO49" s="259"/>
      <c r="DP49" s="25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9"/>
      <c r="CS63" s="259"/>
      <c r="CX63" s="259"/>
      <c r="DC63" s="259"/>
      <c r="DH63" s="259"/>
    </row>
    <row r="64" spans="22:120" ht="13.2">
      <c r="V64" s="259"/>
    </row>
    <row r="65" spans="15:120" ht="13.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c r="Q66" s="259"/>
      <c r="S66" s="259"/>
      <c r="U66" s="259"/>
      <c r="DM66" s="259"/>
    </row>
    <row r="67" spans="15:120" ht="13.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row r="69" spans="15:120" ht="13.2"/>
    <row r="70" spans="15:120" ht="13.2"/>
    <row r="71" spans="15:120" ht="13.2"/>
    <row r="72" spans="15:120" ht="13.2">
      <c r="DP72" s="259"/>
    </row>
    <row r="73" spans="15:120" ht="13.2">
      <c r="DP73" s="25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9"/>
      <c r="CX96" s="259"/>
      <c r="DC96" s="259"/>
      <c r="DH96" s="259"/>
    </row>
    <row r="97" spans="24:120" ht="13.2">
      <c r="CS97" s="259"/>
      <c r="CX97" s="259"/>
      <c r="DC97" s="259"/>
      <c r="DH97" s="259"/>
      <c r="DP97" s="260" t="s">
        <v>504</v>
      </c>
    </row>
    <row r="98" spans="24:120" ht="13.2" hidden="1">
      <c r="CS98" s="259"/>
      <c r="CX98" s="259"/>
      <c r="DC98" s="259"/>
      <c r="DH98" s="259"/>
    </row>
    <row r="99" spans="24:120" ht="13.2"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2" hidden="1">
      <c r="CT103" s="259"/>
      <c r="CV103" s="259"/>
      <c r="CW103" s="259"/>
      <c r="CY103" s="259"/>
      <c r="DA103" s="259"/>
      <c r="DB103" s="259"/>
      <c r="DD103" s="259"/>
      <c r="DF103" s="259"/>
      <c r="DG103" s="259"/>
      <c r="DI103" s="259"/>
      <c r="DK103" s="259"/>
      <c r="DL103" s="259"/>
      <c r="DM103" s="259"/>
      <c r="DN103" s="259"/>
      <c r="DO103" s="259"/>
      <c r="DP103" s="259"/>
    </row>
    <row r="104" spans="24:120" ht="13.2" hidden="1">
      <c r="CV104" s="259"/>
      <c r="CW104" s="259"/>
      <c r="DA104" s="259"/>
      <c r="DB104" s="259"/>
      <c r="DF104" s="259"/>
      <c r="DG104" s="259"/>
      <c r="DK104" s="259"/>
      <c r="DL104" s="259"/>
      <c r="DN104" s="259"/>
      <c r="DO104" s="259"/>
      <c r="DP104" s="259"/>
    </row>
    <row r="105" spans="24:120" ht="12.75" hidden="1" customHeight="1"/>
  </sheetData>
  <sheetProtection algorithmName="SHA-512" hashValue="NDwXf74bZWjt3IgPID7bsjo0Vw61YAlQnzzjM/maVTzp7o2wUcRwfsYDBOW9zIE6VDqiUj0C1iQDMqMdpEEvLQ==" saltValue="z12DZeh1Km1Cj/8vxFNO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60" customWidth="1"/>
    <col min="117" max="16384" width="9" style="259" hidden="1"/>
  </cols>
  <sheetData>
    <row r="1" spans="2:116" ht="13.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row r="3" spans="2:116" ht="13.2"/>
    <row r="4" spans="2:116" ht="13.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row r="20" spans="9:116" ht="13.2"/>
    <row r="21" spans="9:116" ht="13.2">
      <c r="DL21" s="259"/>
    </row>
    <row r="22" spans="9:116" ht="13.2">
      <c r="DI22" s="259"/>
      <c r="DJ22" s="259"/>
      <c r="DK22" s="259"/>
      <c r="DL22" s="259"/>
    </row>
    <row r="23" spans="9:116" ht="13.2">
      <c r="CY23" s="259"/>
      <c r="CZ23" s="259"/>
      <c r="DA23" s="259"/>
      <c r="DB23" s="259"/>
      <c r="DC23" s="259"/>
      <c r="DD23" s="259"/>
      <c r="DE23" s="259"/>
      <c r="DF23" s="259"/>
      <c r="DG23" s="259"/>
      <c r="DH23" s="259"/>
      <c r="DI23" s="259"/>
      <c r="DJ23" s="259"/>
      <c r="DK23" s="259"/>
      <c r="DL23" s="25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9"/>
      <c r="DA35" s="259"/>
      <c r="DB35" s="259"/>
      <c r="DC35" s="259"/>
      <c r="DD35" s="259"/>
      <c r="DE35" s="259"/>
      <c r="DF35" s="259"/>
      <c r="DG35" s="259"/>
      <c r="DH35" s="259"/>
      <c r="DI35" s="259"/>
      <c r="DJ35" s="259"/>
      <c r="DK35" s="259"/>
      <c r="DL35" s="259"/>
    </row>
    <row r="36" spans="15:116" ht="13.2"/>
    <row r="37" spans="15:116" ht="13.2">
      <c r="DL37" s="259"/>
    </row>
    <row r="38" spans="15:116" ht="13.2">
      <c r="DI38" s="259"/>
      <c r="DJ38" s="259"/>
      <c r="DK38" s="259"/>
      <c r="DL38" s="259"/>
    </row>
    <row r="39" spans="15:116" ht="13.2"/>
    <row r="40" spans="15:116" ht="13.2"/>
    <row r="41" spans="15:116" ht="13.2"/>
    <row r="42" spans="15:116" ht="13.2"/>
    <row r="43" spans="15:116" ht="13.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c r="DL44" s="259"/>
    </row>
    <row r="45" spans="15:116" ht="13.2"/>
    <row r="46" spans="15:116" ht="13.2">
      <c r="DA46" s="259"/>
      <c r="DB46" s="259"/>
      <c r="DC46" s="259"/>
      <c r="DD46" s="259"/>
      <c r="DE46" s="259"/>
      <c r="DF46" s="259"/>
      <c r="DG46" s="259"/>
      <c r="DH46" s="259"/>
      <c r="DI46" s="259"/>
      <c r="DJ46" s="259"/>
      <c r="DK46" s="259"/>
      <c r="DL46" s="259"/>
    </row>
    <row r="47" spans="15:116" ht="13.2"/>
    <row r="48" spans="15:116" ht="13.2"/>
    <row r="49" spans="104:116" ht="13.2"/>
    <row r="50" spans="104:116" ht="13.2">
      <c r="CZ50" s="259"/>
      <c r="DA50" s="259"/>
      <c r="DB50" s="259"/>
      <c r="DC50" s="259"/>
      <c r="DD50" s="259"/>
      <c r="DE50" s="259"/>
      <c r="DF50" s="259"/>
      <c r="DG50" s="259"/>
      <c r="DH50" s="259"/>
      <c r="DI50" s="259"/>
      <c r="DJ50" s="259"/>
      <c r="DK50" s="259"/>
      <c r="DL50" s="259"/>
    </row>
    <row r="51" spans="104:116" ht="13.2"/>
    <row r="52" spans="104:116" ht="13.2"/>
    <row r="53" spans="104:116" ht="13.2">
      <c r="DL53" s="25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9"/>
      <c r="DD67" s="259"/>
      <c r="DE67" s="259"/>
      <c r="DF67" s="259"/>
      <c r="DG67" s="259"/>
      <c r="DH67" s="259"/>
      <c r="DI67" s="259"/>
      <c r="DJ67" s="259"/>
      <c r="DK67" s="259"/>
      <c r="DL67" s="25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fuxbuNPK7qfQP19DG729fAxF2q3hJ+yLUcym1+7ha4uj5RQ8iKcTAj4JxHEmdt0Apq2UTBQui5aG+HQSpDU6Aw==" saltValue="aT0vQmDi95d5NqjHcwHX1A=="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M54" sqref="AM54"/>
    </sheetView>
  </sheetViews>
  <sheetFormatPr defaultColWidth="0" defaultRowHeight="13.5" customHeight="1" zeroHeight="1"/>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c r="AS1" s="262"/>
      <c r="AT1" s="262"/>
    </row>
    <row r="2" spans="1:46" ht="13.2">
      <c r="AS2" s="262"/>
      <c r="AT2" s="262"/>
    </row>
    <row r="3" spans="1:46" ht="13.2">
      <c r="AS3" s="262"/>
      <c r="AT3" s="262"/>
    </row>
    <row r="4" spans="1:46" ht="13.2">
      <c r="AS4" s="262"/>
      <c r="AT4" s="262"/>
    </row>
    <row r="5" spans="1:46" ht="16.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507</v>
      </c>
      <c r="AP7" s="272"/>
      <c r="AQ7" s="273" t="s">
        <v>508</v>
      </c>
      <c r="AR7" s="274"/>
    </row>
    <row r="8" spans="1:46" ht="13.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509</v>
      </c>
      <c r="AQ8" s="279" t="s">
        <v>510</v>
      </c>
      <c r="AR8" s="280" t="s">
        <v>511</v>
      </c>
    </row>
    <row r="9" spans="1:46" ht="13.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512</v>
      </c>
      <c r="AL9" s="1119"/>
      <c r="AM9" s="1119"/>
      <c r="AN9" s="1120"/>
      <c r="AO9" s="281">
        <v>5563990</v>
      </c>
      <c r="AP9" s="281">
        <v>84741</v>
      </c>
      <c r="AQ9" s="282">
        <v>65316</v>
      </c>
      <c r="AR9" s="283">
        <v>29.7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513</v>
      </c>
      <c r="AL10" s="1119"/>
      <c r="AM10" s="1119"/>
      <c r="AN10" s="1120"/>
      <c r="AO10" s="284">
        <v>40332</v>
      </c>
      <c r="AP10" s="284">
        <v>614</v>
      </c>
      <c r="AQ10" s="285">
        <v>6075</v>
      </c>
      <c r="AR10" s="286">
        <v>-89.9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514</v>
      </c>
      <c r="AL11" s="1119"/>
      <c r="AM11" s="1119"/>
      <c r="AN11" s="1120"/>
      <c r="AO11" s="284">
        <v>138752</v>
      </c>
      <c r="AP11" s="284">
        <v>2113</v>
      </c>
      <c r="AQ11" s="285">
        <v>1232</v>
      </c>
      <c r="AR11" s="286">
        <v>71.5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515</v>
      </c>
      <c r="AL12" s="1119"/>
      <c r="AM12" s="1119"/>
      <c r="AN12" s="1120"/>
      <c r="AO12" s="284" t="s">
        <v>516</v>
      </c>
      <c r="AP12" s="284" t="s">
        <v>516</v>
      </c>
      <c r="AQ12" s="285">
        <v>18</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517</v>
      </c>
      <c r="AL13" s="1119"/>
      <c r="AM13" s="1119"/>
      <c r="AN13" s="1120"/>
      <c r="AO13" s="284">
        <v>199603</v>
      </c>
      <c r="AP13" s="284">
        <v>3040</v>
      </c>
      <c r="AQ13" s="285">
        <v>2791</v>
      </c>
      <c r="AR13" s="286">
        <v>8.9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518</v>
      </c>
      <c r="AL14" s="1119"/>
      <c r="AM14" s="1119"/>
      <c r="AN14" s="1120"/>
      <c r="AO14" s="284">
        <v>144339</v>
      </c>
      <c r="AP14" s="284">
        <v>2198</v>
      </c>
      <c r="AQ14" s="285">
        <v>1364</v>
      </c>
      <c r="AR14" s="286">
        <v>61.1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519</v>
      </c>
      <c r="AL15" s="1122"/>
      <c r="AM15" s="1122"/>
      <c r="AN15" s="1123"/>
      <c r="AO15" s="284">
        <v>-328679</v>
      </c>
      <c r="AP15" s="284">
        <v>-5006</v>
      </c>
      <c r="AQ15" s="285">
        <v>-4006</v>
      </c>
      <c r="AR15" s="286">
        <v>25</v>
      </c>
    </row>
    <row r="16" spans="1:46" ht="13.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186</v>
      </c>
      <c r="AL16" s="1122"/>
      <c r="AM16" s="1122"/>
      <c r="AN16" s="1123"/>
      <c r="AO16" s="284">
        <v>5758337</v>
      </c>
      <c r="AP16" s="284">
        <v>87701</v>
      </c>
      <c r="AQ16" s="285">
        <v>72790</v>
      </c>
      <c r="AR16" s="286">
        <v>20.5</v>
      </c>
    </row>
    <row r="17" spans="1:46" ht="13.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524</v>
      </c>
      <c r="AL21" s="1125"/>
      <c r="AM21" s="1125"/>
      <c r="AN21" s="1126"/>
      <c r="AO21" s="297">
        <v>8.68</v>
      </c>
      <c r="AP21" s="298">
        <v>6.54</v>
      </c>
      <c r="AQ21" s="299">
        <v>2.14</v>
      </c>
      <c r="AR21" s="267"/>
      <c r="AS21" s="300"/>
      <c r="AT21" s="296"/>
    </row>
    <row r="22" spans="1:46" s="301" customFormat="1" ht="13.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525</v>
      </c>
      <c r="AL22" s="1125"/>
      <c r="AM22" s="1125"/>
      <c r="AN22" s="1126"/>
      <c r="AO22" s="302">
        <v>99.5</v>
      </c>
      <c r="AP22" s="303">
        <v>98.3</v>
      </c>
      <c r="AQ22" s="304">
        <v>1.2</v>
      </c>
      <c r="AR22" s="288"/>
      <c r="AS22" s="300"/>
      <c r="AT22" s="296"/>
    </row>
    <row r="23" spans="1:46" s="301" customFormat="1" ht="13.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c r="A26" s="1115" t="s">
        <v>526</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2">
      <c r="A27" s="309"/>
      <c r="AO27" s="262"/>
      <c r="AP27" s="262"/>
      <c r="AQ27" s="262"/>
      <c r="AR27" s="262"/>
      <c r="AS27" s="262"/>
      <c r="AT27" s="262"/>
    </row>
    <row r="28" spans="1:46" ht="16.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507</v>
      </c>
      <c r="AP30" s="272"/>
      <c r="AQ30" s="273" t="s">
        <v>508</v>
      </c>
      <c r="AR30" s="274"/>
    </row>
    <row r="31" spans="1:46" ht="13.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509</v>
      </c>
      <c r="AQ31" s="279" t="s">
        <v>510</v>
      </c>
      <c r="AR31" s="280" t="s">
        <v>511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529</v>
      </c>
      <c r="AL32" s="1133"/>
      <c r="AM32" s="1133"/>
      <c r="AN32" s="1134"/>
      <c r="AO32" s="312">
        <v>1641922</v>
      </c>
      <c r="AP32" s="312">
        <v>25007</v>
      </c>
      <c r="AQ32" s="313">
        <v>35011</v>
      </c>
      <c r="AR32" s="314">
        <v>-28.6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530</v>
      </c>
      <c r="AL33" s="1133"/>
      <c r="AM33" s="1133"/>
      <c r="AN33" s="1134"/>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531</v>
      </c>
      <c r="AL34" s="1133"/>
      <c r="AM34" s="1133"/>
      <c r="AN34" s="1134"/>
      <c r="AO34" s="312" t="s">
        <v>516</v>
      </c>
      <c r="AP34" s="312" t="s">
        <v>516</v>
      </c>
      <c r="AQ34" s="313">
        <v>4</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532</v>
      </c>
      <c r="AL35" s="1133"/>
      <c r="AM35" s="1133"/>
      <c r="AN35" s="1134"/>
      <c r="AO35" s="312">
        <v>304286</v>
      </c>
      <c r="AP35" s="312">
        <v>4634</v>
      </c>
      <c r="AQ35" s="313">
        <v>8351</v>
      </c>
      <c r="AR35" s="314">
        <v>-44.5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533</v>
      </c>
      <c r="AL36" s="1133"/>
      <c r="AM36" s="1133"/>
      <c r="AN36" s="1134"/>
      <c r="AO36" s="312">
        <v>186509</v>
      </c>
      <c r="AP36" s="312">
        <v>2841</v>
      </c>
      <c r="AQ36" s="313">
        <v>1645</v>
      </c>
      <c r="AR36" s="314">
        <v>72.7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534</v>
      </c>
      <c r="AL37" s="1133"/>
      <c r="AM37" s="1133"/>
      <c r="AN37" s="1134"/>
      <c r="AO37" s="312">
        <v>60609</v>
      </c>
      <c r="AP37" s="312">
        <v>923</v>
      </c>
      <c r="AQ37" s="313">
        <v>1050</v>
      </c>
      <c r="AR37" s="314">
        <v>-12.1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535</v>
      </c>
      <c r="AL38" s="1136"/>
      <c r="AM38" s="1136"/>
      <c r="AN38" s="1137"/>
      <c r="AO38" s="315">
        <v>159</v>
      </c>
      <c r="AP38" s="315">
        <v>2</v>
      </c>
      <c r="AQ38" s="316">
        <v>1</v>
      </c>
      <c r="AR38" s="304">
        <v>100</v>
      </c>
      <c r="AS38" s="311"/>
    </row>
    <row r="39" spans="1:46" ht="13.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536</v>
      </c>
      <c r="AL39" s="1136"/>
      <c r="AM39" s="1136"/>
      <c r="AN39" s="1137"/>
      <c r="AO39" s="312">
        <v>-542573</v>
      </c>
      <c r="AP39" s="312">
        <v>-8263</v>
      </c>
      <c r="AQ39" s="313">
        <v>-5851</v>
      </c>
      <c r="AR39" s="314">
        <v>41.2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537</v>
      </c>
      <c r="AL40" s="1133"/>
      <c r="AM40" s="1133"/>
      <c r="AN40" s="1134"/>
      <c r="AO40" s="312">
        <v>-1055557</v>
      </c>
      <c r="AP40" s="312">
        <v>-16076</v>
      </c>
      <c r="AQ40" s="313">
        <v>-27858</v>
      </c>
      <c r="AR40" s="314">
        <v>-42.3</v>
      </c>
      <c r="AS40" s="311"/>
    </row>
    <row r="41" spans="1:46" ht="13.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298</v>
      </c>
      <c r="AL41" s="1139"/>
      <c r="AM41" s="1139"/>
      <c r="AN41" s="1140"/>
      <c r="AO41" s="312">
        <v>595355</v>
      </c>
      <c r="AP41" s="312">
        <v>9067</v>
      </c>
      <c r="AQ41" s="313">
        <v>12351</v>
      </c>
      <c r="AR41" s="314">
        <v>-26.6</v>
      </c>
      <c r="AS41" s="311"/>
    </row>
    <row r="42" spans="1:46" ht="13.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507</v>
      </c>
      <c r="AN49" s="1129" t="s">
        <v>541</v>
      </c>
      <c r="AO49" s="1130"/>
      <c r="AP49" s="1130"/>
      <c r="AQ49" s="1130"/>
      <c r="AR49" s="1131"/>
    </row>
    <row r="50" spans="1:44" ht="13.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542</v>
      </c>
      <c r="AO50" s="329" t="s">
        <v>543</v>
      </c>
      <c r="AP50" s="330" t="s">
        <v>544</v>
      </c>
      <c r="AQ50" s="331" t="s">
        <v>545</v>
      </c>
      <c r="AR50" s="332" t="s">
        <v>546</v>
      </c>
    </row>
    <row r="51" spans="1:44" ht="13.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2112935</v>
      </c>
      <c r="AN51" s="334">
        <v>33183</v>
      </c>
      <c r="AO51" s="335">
        <v>-39.4</v>
      </c>
      <c r="AP51" s="336">
        <v>54684</v>
      </c>
      <c r="AQ51" s="337">
        <v>1.1000000000000001</v>
      </c>
      <c r="AR51" s="338">
        <v>-40.5</v>
      </c>
    </row>
    <row r="52" spans="1:44" ht="13.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1232488</v>
      </c>
      <c r="AN52" s="342">
        <v>19356</v>
      </c>
      <c r="AO52" s="343">
        <v>-25.9</v>
      </c>
      <c r="AP52" s="344">
        <v>32829</v>
      </c>
      <c r="AQ52" s="345">
        <v>7.2</v>
      </c>
      <c r="AR52" s="346">
        <v>-33.1</v>
      </c>
    </row>
    <row r="53" spans="1:44" ht="13.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1710549</v>
      </c>
      <c r="AN53" s="334">
        <v>26583</v>
      </c>
      <c r="AO53" s="335">
        <v>-19.899999999999999</v>
      </c>
      <c r="AP53" s="336">
        <v>62383</v>
      </c>
      <c r="AQ53" s="337">
        <v>14.1</v>
      </c>
      <c r="AR53" s="338">
        <v>-34</v>
      </c>
    </row>
    <row r="54" spans="1:44" ht="13.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1033806</v>
      </c>
      <c r="AN54" s="342">
        <v>16066</v>
      </c>
      <c r="AO54" s="343">
        <v>-17</v>
      </c>
      <c r="AP54" s="344">
        <v>35325</v>
      </c>
      <c r="AQ54" s="345">
        <v>7.6</v>
      </c>
      <c r="AR54" s="346">
        <v>-24.6</v>
      </c>
    </row>
    <row r="55" spans="1:44" ht="13.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3141629</v>
      </c>
      <c r="AN55" s="334">
        <v>48377</v>
      </c>
      <c r="AO55" s="335">
        <v>82</v>
      </c>
      <c r="AP55" s="336">
        <v>63812</v>
      </c>
      <c r="AQ55" s="337">
        <v>2.2999999999999998</v>
      </c>
      <c r="AR55" s="338">
        <v>79.7</v>
      </c>
    </row>
    <row r="56" spans="1:44" ht="13.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1344247</v>
      </c>
      <c r="AN56" s="342">
        <v>20700</v>
      </c>
      <c r="AO56" s="343">
        <v>28.8</v>
      </c>
      <c r="AP56" s="344">
        <v>33848</v>
      </c>
      <c r="AQ56" s="345">
        <v>-4.2</v>
      </c>
      <c r="AR56" s="346">
        <v>33</v>
      </c>
    </row>
    <row r="57" spans="1:44" ht="13.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4855429</v>
      </c>
      <c r="AN57" s="334">
        <v>74287</v>
      </c>
      <c r="AO57" s="335">
        <v>53.6</v>
      </c>
      <c r="AP57" s="336">
        <v>45945</v>
      </c>
      <c r="AQ57" s="337">
        <v>-28</v>
      </c>
      <c r="AR57" s="338">
        <v>81.599999999999994</v>
      </c>
    </row>
    <row r="58" spans="1:44" ht="13.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2342884</v>
      </c>
      <c r="AN58" s="342">
        <v>35846</v>
      </c>
      <c r="AO58" s="343">
        <v>73.2</v>
      </c>
      <c r="AP58" s="344">
        <v>25180</v>
      </c>
      <c r="AQ58" s="345">
        <v>-25.6</v>
      </c>
      <c r="AR58" s="346">
        <v>98.8</v>
      </c>
    </row>
    <row r="59" spans="1:44" ht="13.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5003239</v>
      </c>
      <c r="AN59" s="334">
        <v>76200</v>
      </c>
      <c r="AO59" s="335">
        <v>2.6</v>
      </c>
      <c r="AP59" s="336">
        <v>44475</v>
      </c>
      <c r="AQ59" s="337">
        <v>-3.2</v>
      </c>
      <c r="AR59" s="338">
        <v>5.8</v>
      </c>
    </row>
    <row r="60" spans="1:44" ht="13.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4164072</v>
      </c>
      <c r="AN60" s="342">
        <v>63420</v>
      </c>
      <c r="AO60" s="343">
        <v>76.900000000000006</v>
      </c>
      <c r="AP60" s="344">
        <v>24780</v>
      </c>
      <c r="AQ60" s="345">
        <v>-1.6</v>
      </c>
      <c r="AR60" s="346">
        <v>78.5</v>
      </c>
    </row>
    <row r="61" spans="1:44" ht="13.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3364756</v>
      </c>
      <c r="AN61" s="349">
        <v>51726</v>
      </c>
      <c r="AO61" s="350">
        <v>15.8</v>
      </c>
      <c r="AP61" s="351">
        <v>54260</v>
      </c>
      <c r="AQ61" s="352">
        <v>-2.7</v>
      </c>
      <c r="AR61" s="338">
        <v>18.5</v>
      </c>
    </row>
    <row r="62" spans="1:44" ht="13.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2023499</v>
      </c>
      <c r="AN62" s="342">
        <v>31078</v>
      </c>
      <c r="AO62" s="343">
        <v>27.2</v>
      </c>
      <c r="AP62" s="344">
        <v>30392</v>
      </c>
      <c r="AQ62" s="345">
        <v>-3.3</v>
      </c>
      <c r="AR62" s="346">
        <v>30.5</v>
      </c>
    </row>
    <row r="63" spans="1:44" ht="13.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2" hidden="1">
      <c r="AK70" s="262"/>
      <c r="AL70" s="262"/>
      <c r="AM70" s="262"/>
      <c r="AN70" s="262"/>
      <c r="AO70" s="262"/>
      <c r="AP70" s="262"/>
      <c r="AQ70" s="262"/>
      <c r="AR70" s="262"/>
    </row>
    <row r="71" spans="1:46" ht="13.2" hidden="1">
      <c r="AK71" s="262"/>
      <c r="AL71" s="262"/>
      <c r="AM71" s="262"/>
      <c r="AN71" s="262"/>
      <c r="AO71" s="262"/>
      <c r="AP71" s="262"/>
      <c r="AQ71" s="262"/>
      <c r="AR71" s="262"/>
    </row>
    <row r="72" spans="1:46" ht="13.2" hidden="1">
      <c r="AK72" s="262"/>
      <c r="AL72" s="262"/>
      <c r="AM72" s="262"/>
      <c r="AN72" s="262"/>
      <c r="AO72" s="262"/>
      <c r="AP72" s="262"/>
      <c r="AQ72" s="262"/>
      <c r="AR72" s="262"/>
    </row>
    <row r="73" spans="1:46" ht="13.2" hidden="1">
      <c r="AK73" s="262"/>
      <c r="AL73" s="262"/>
      <c r="AM73" s="262"/>
      <c r="AN73" s="262"/>
      <c r="AO73" s="262"/>
      <c r="AP73" s="262"/>
      <c r="AQ73" s="262"/>
      <c r="AR73" s="262"/>
    </row>
  </sheetData>
  <sheetProtection algorithmName="SHA-512" hashValue="V10anYio1BDKbQE5RLJtb87HfXKDZa4dEa3VeXnjCzQJ/KLtpgBfy08sKNSavvXWc/3aPi8PLBSZhxj5dt2fqg==" saltValue="1CTSi2FaTp+mGetYKKbL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T1" zoomScaleNormal="100" zoomScaleSheetLayoutView="55" workbookViewId="0">
      <selection activeCell="BK99" sqref="BK99"/>
    </sheetView>
  </sheetViews>
  <sheetFormatPr defaultColWidth="0" defaultRowHeight="13.5" customHeight="1" zeroHeight="1"/>
  <cols>
    <col min="1" max="125" width="2.441406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c r="B2" s="259"/>
      <c r="DG2" s="259"/>
    </row>
    <row r="3" spans="2:125" ht="13.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row r="5" spans="2:125" ht="13.2"/>
    <row r="6" spans="2:125" ht="13.2"/>
    <row r="7" spans="2:125" ht="13.2"/>
    <row r="8" spans="2:125" ht="13.2"/>
    <row r="9" spans="2:125" ht="13.2">
      <c r="DU9" s="259"/>
    </row>
    <row r="10" spans="2:125" ht="13.2"/>
    <row r="11" spans="2:125" ht="13.2"/>
    <row r="12" spans="2:125" ht="13.2"/>
    <row r="13" spans="2:125" ht="13.2"/>
    <row r="14" spans="2:125" ht="13.2"/>
    <row r="15" spans="2:125" ht="13.2"/>
    <row r="16" spans="2:125" ht="13.2"/>
    <row r="17" spans="125:125" ht="13.2">
      <c r="DU17" s="259"/>
    </row>
    <row r="18" spans="125:125" ht="13.2"/>
    <row r="19" spans="125:125" ht="13.2"/>
    <row r="20" spans="125:125" ht="13.2">
      <c r="DU20" s="259"/>
    </row>
    <row r="21" spans="125:125" ht="13.2">
      <c r="DU21" s="259"/>
    </row>
    <row r="22" spans="125:125" ht="13.2"/>
    <row r="23" spans="125:125" ht="13.2"/>
    <row r="24" spans="125:125" ht="13.2"/>
    <row r="25" spans="125:125" ht="13.2"/>
    <row r="26" spans="125:125" ht="13.2"/>
    <row r="27" spans="125:125" ht="13.2"/>
    <row r="28" spans="125:125" ht="13.2">
      <c r="DU28" s="259"/>
    </row>
    <row r="29" spans="125:125" ht="13.2"/>
    <row r="30" spans="125:125" ht="13.2"/>
    <row r="31" spans="125:125" ht="13.2"/>
    <row r="32" spans="125:125" ht="13.2"/>
    <row r="33" spans="2:125" ht="13.2">
      <c r="B33" s="259"/>
      <c r="G33" s="259"/>
      <c r="I33" s="259"/>
    </row>
    <row r="34" spans="2:125" ht="13.2">
      <c r="C34" s="259"/>
      <c r="P34" s="259"/>
      <c r="DE34" s="259"/>
      <c r="DH34" s="259"/>
    </row>
    <row r="35" spans="2:125" ht="13.2">
      <c r="D35" s="259"/>
      <c r="E35" s="259"/>
      <c r="DG35" s="259"/>
      <c r="DJ35" s="259"/>
      <c r="DP35" s="259"/>
      <c r="DQ35" s="259"/>
      <c r="DR35" s="259"/>
      <c r="DS35" s="259"/>
      <c r="DT35" s="259"/>
      <c r="DU35" s="259"/>
    </row>
    <row r="36" spans="2:125" ht="13.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c r="DU37" s="259"/>
    </row>
    <row r="38" spans="2:125" ht="13.2">
      <c r="DT38" s="259"/>
      <c r="DU38" s="259"/>
    </row>
    <row r="39" spans="2:125" ht="13.2"/>
    <row r="40" spans="2:125" ht="13.2">
      <c r="DH40" s="259"/>
    </row>
    <row r="41" spans="2:125" ht="13.2">
      <c r="DE41" s="259"/>
    </row>
    <row r="42" spans="2:125" ht="13.2">
      <c r="DG42" s="259"/>
      <c r="DJ42" s="259"/>
    </row>
    <row r="43" spans="2:125" ht="13.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c r="DU44" s="259"/>
    </row>
    <row r="45" spans="2:125" ht="13.2"/>
    <row r="46" spans="2:125" ht="13.2"/>
    <row r="47" spans="2:125" ht="13.2"/>
    <row r="48" spans="2:125" ht="13.2">
      <c r="DT48" s="259"/>
      <c r="DU48" s="259"/>
    </row>
    <row r="49" spans="120:125" ht="13.2">
      <c r="DU49" s="259"/>
    </row>
    <row r="50" spans="120:125" ht="13.2">
      <c r="DU50" s="259"/>
    </row>
    <row r="51" spans="120:125" ht="13.2">
      <c r="DP51" s="259"/>
      <c r="DQ51" s="259"/>
      <c r="DR51" s="259"/>
      <c r="DS51" s="259"/>
      <c r="DT51" s="259"/>
      <c r="DU51" s="259"/>
    </row>
    <row r="52" spans="120:125" ht="13.2"/>
    <row r="53" spans="120:125" ht="13.2"/>
    <row r="54" spans="120:125" ht="13.2">
      <c r="DU54" s="259"/>
    </row>
    <row r="55" spans="120:125" ht="13.2"/>
    <row r="56" spans="120:125" ht="13.2"/>
    <row r="57" spans="120:125" ht="13.2"/>
    <row r="58" spans="120:125" ht="13.2">
      <c r="DU58" s="259"/>
    </row>
    <row r="59" spans="120:125" ht="13.2"/>
    <row r="60" spans="120:125" ht="13.2"/>
    <row r="61" spans="120:125" ht="13.2"/>
    <row r="62" spans="120:125" ht="13.2"/>
    <row r="63" spans="120:125" ht="13.2">
      <c r="DU63" s="259"/>
    </row>
    <row r="64" spans="120:125" ht="13.2">
      <c r="DT64" s="259"/>
      <c r="DU64" s="259"/>
    </row>
    <row r="65" spans="123:125" ht="13.2"/>
    <row r="66" spans="123:125" ht="13.2"/>
    <row r="67" spans="123:125" ht="13.2"/>
    <row r="68" spans="123:125" ht="13.2"/>
    <row r="69" spans="123:125" ht="13.2">
      <c r="DS69" s="259"/>
      <c r="DT69" s="259"/>
      <c r="DU69" s="25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9"/>
    </row>
    <row r="83" spans="116:125" ht="13.2">
      <c r="DM83" s="259"/>
      <c r="DN83" s="259"/>
      <c r="DO83" s="259"/>
      <c r="DP83" s="259"/>
      <c r="DQ83" s="259"/>
      <c r="DR83" s="259"/>
      <c r="DS83" s="259"/>
      <c r="DT83" s="259"/>
      <c r="DU83" s="259"/>
    </row>
    <row r="84" spans="116:125" ht="13.2"/>
    <row r="85" spans="116:125" ht="13.2"/>
    <row r="86" spans="116:125" ht="13.2"/>
    <row r="87" spans="116:125" ht="13.2"/>
    <row r="88" spans="116:125" ht="13.2">
      <c r="DU88" s="259"/>
    </row>
    <row r="89" spans="116:125" ht="13.2"/>
    <row r="90" spans="116:125" ht="13.2"/>
    <row r="91" spans="116:125" ht="13.2"/>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555</v>
      </c>
    </row>
    <row r="120" spans="125:125" ht="13.5" hidden="1" customHeight="1"/>
    <row r="121" spans="125:125" ht="13.5" hidden="1" customHeight="1">
      <c r="DU121" s="259"/>
    </row>
  </sheetData>
  <sheetProtection algorithmName="SHA-512" hashValue="qmkFgJE+6C8eaxDYc4QlepdAYTmDQU7XlyCCM5bSyWz6kT7TM9aSFZq9YZdeZCd/oYb/j7JQmPXLhoOn/rhr4g==" saltValue="LNHhgzZ8JY1TLVqXlRrv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DH74" sqref="DH74"/>
    </sheetView>
  </sheetViews>
  <sheetFormatPr defaultColWidth="0" defaultRowHeight="13.5" customHeight="1" zeroHeight="1"/>
  <cols>
    <col min="1" max="125" width="2.441406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c r="B2" s="259"/>
      <c r="T2" s="259"/>
    </row>
    <row r="3" spans="1:125" ht="13.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9"/>
      <c r="G33" s="259"/>
      <c r="I33" s="259"/>
    </row>
    <row r="34" spans="2:125" ht="13.2">
      <c r="C34" s="259"/>
      <c r="P34" s="259"/>
      <c r="R34" s="259"/>
      <c r="U34" s="259"/>
    </row>
    <row r="35" spans="2:125" ht="13.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c r="F36" s="259"/>
      <c r="H36" s="259"/>
      <c r="J36" s="259"/>
      <c r="K36" s="259"/>
      <c r="L36" s="259"/>
      <c r="M36" s="259"/>
      <c r="N36" s="259"/>
      <c r="O36" s="259"/>
      <c r="Q36" s="259"/>
      <c r="S36" s="259"/>
      <c r="V36" s="259"/>
    </row>
    <row r="37" spans="2:125" ht="13.2"/>
    <row r="38" spans="2:125" ht="13.2"/>
    <row r="39" spans="2:125" ht="13.2"/>
    <row r="40" spans="2:125" ht="13.2">
      <c r="U40" s="259"/>
    </row>
    <row r="41" spans="2:125" ht="13.2">
      <c r="R41" s="259"/>
    </row>
    <row r="42" spans="2:125" ht="13.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c r="Q43" s="259"/>
      <c r="S43" s="259"/>
      <c r="V43" s="25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556</v>
      </c>
    </row>
  </sheetData>
  <sheetProtection algorithmName="SHA-512" hashValue="UQEgB8ZiCG5vE+FkRWJYK+1vZm5IjzwAtfRFHVT6UVErnQLusRG24zuuSX8kV9MwpDl59EuSSEX/U44LYAjg3g==" saltValue="KT7Aq4w+wg8B97ri4UYJ7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7" sqref="J47"/>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41" t="s">
        <v>3</v>
      </c>
      <c r="D47" s="1141"/>
      <c r="E47" s="1142"/>
      <c r="F47" s="11">
        <v>24.32</v>
      </c>
      <c r="G47" s="12">
        <v>13.94</v>
      </c>
      <c r="H47" s="12">
        <v>16.07</v>
      </c>
      <c r="I47" s="12">
        <v>18.2</v>
      </c>
      <c r="J47" s="13">
        <v>16.82</v>
      </c>
    </row>
    <row r="48" spans="2:10" ht="57.75" customHeight="1">
      <c r="B48" s="14"/>
      <c r="C48" s="1143" t="s">
        <v>4</v>
      </c>
      <c r="D48" s="1143"/>
      <c r="E48" s="1144"/>
      <c r="F48" s="15">
        <v>3.79</v>
      </c>
      <c r="G48" s="16">
        <v>9.57</v>
      </c>
      <c r="H48" s="16">
        <v>6.96</v>
      </c>
      <c r="I48" s="16">
        <v>6.12</v>
      </c>
      <c r="J48" s="17">
        <v>6.84</v>
      </c>
    </row>
    <row r="49" spans="2:10" ht="57.75" customHeight="1" thickBot="1">
      <c r="B49" s="18"/>
      <c r="C49" s="1145" t="s">
        <v>5</v>
      </c>
      <c r="D49" s="1145"/>
      <c r="E49" s="1146"/>
      <c r="F49" s="19" t="s">
        <v>562</v>
      </c>
      <c r="G49" s="20" t="s">
        <v>563</v>
      </c>
      <c r="H49" s="20">
        <v>0.21</v>
      </c>
      <c r="I49" s="20">
        <v>0.87</v>
      </c>
      <c r="J49" s="21">
        <v>1.1499999999999999</v>
      </c>
    </row>
    <row r="50" spans="2:10" ht="13.2"/>
  </sheetData>
  <sheetProtection algorithmName="SHA-512" hashValue="W+YWtO0unDERs9PMe612GgUTr7YC4gmNoggOCXxZpWE1ma9zm3+TVkkrwKYe67HvzlgZEeR7Yp+d8ycBSk+wWA==" saltValue="QqP8JT1CEpHsUtMzd4y0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2024-03-19T06:44:17Z</cp:lastPrinted>
  <dcterms:created xsi:type="dcterms:W3CDTF">2024-03-14T01:50:58Z</dcterms:created>
  <dcterms:modified xsi:type="dcterms:W3CDTF">2024-03-29T04:59:14Z</dcterms:modified>
  <cp:category/>
</cp:coreProperties>
</file>