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BE34" i="10" l="1"/>
  <c r="BE35" i="10" s="1"/>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<sst xmlns="http://schemas.openxmlformats.org/spreadsheetml/2006/main" count="1103" uniqueCount="593">
  <si>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</si>
  <si>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</si>
  <si>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</si>
  <si>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</si>
  <si>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</si>
  <si>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</si>
  <si>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</si>
  <si>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</si>
  <si>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</si>
  <si>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</si>
  <si>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</si>
  <si>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</si>
  <si>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</si>
  <si>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</si>
  <si>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</si>
  <si>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</si>
  <si>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</si>
  <si>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</si>
  <si>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</si>
  <si>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</si>
  <si>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</si>
  <si>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</si>
  <si>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</si>
  <si>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</si>
  <si>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</si>
  <si>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</si>
  <si>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</si>
  <si>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</si>
  <si>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</si>
  <si>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</si>
  <si>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</si>
  <si>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</si>
  <si>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</si>
  <si>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</si>
  <si>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</si>
  <si>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</si>
  <si>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</si>
  <si>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</si>
  <si>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</si>
  <si>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</si>
  <si>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</si>
  <si>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</si>
  <si>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</si>
  <si>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</si>
  <si>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</si>
  <si>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</si>
  <si>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</si>
  <si>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</si>
  <si>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</si>
  <si>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</si>
  <si>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</si>
  <si>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</si>
  <si>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</si>
  <si>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</si>
  <si>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</si>
  <si>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</si>
  <si>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</si>
  <si>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</si>
  <si>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</si>
  <si>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</si>
  <si>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</si>
  <si>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</si>
  <si>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</si>
  <si>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</si>
  <si>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</si>
  <si>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</si>
  <si>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</si>
  <si>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</si>
  <si>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</si>
  <si>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</si>
  <si>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</si>
  <si>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</si>
  <si>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</si>
  <si>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</si>
  <si>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</si>
  <si>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</si>
  <si>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</si>
  <si>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</si>
  <si>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</si>
  <si>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</si>
  <si>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</si>
  <si>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</si>
  <si>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</si>
  <si>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</si>
  <si>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</si>
  <si>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</si>
  <si>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</si>
  <si>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</si>
  <si>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</si>
  <si>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</si>
  <si>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</si>
  <si>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</si>
  <si>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</si>
  <si>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</si>
  <si>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</si>
  <si>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</si>
  <si>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</si>
  <si>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</si>
  <si>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</si>
  <si>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</si>
  <si>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</si>
  <si>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</si>
  <si>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</si>
  <si>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</si>
  <si>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</si>
  <si>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</si>
  <si>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</si>
  <si>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</si>
  <si>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</si>
  <si>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</si>
  <si>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</si>
  <si>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</si>
  <si>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</si>
  <si>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</si>
  <si>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</si>
  <si>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</si>
  <si>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</si>
  <si>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</si>
  <si>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</si>
  <si>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</si>
  <si>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</si>
  <si>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</si>
  <si>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</si>
  <si>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</si>
  <si>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</si>
  <si>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</si>
  <si>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</si>
  <si>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</si>
  <si>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</si>
  <si>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</si>
  <si>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</si>
  <si>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</si>
  <si>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</si>
  <si>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</si>
  <si>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</si>
  <si>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</si>
  <si>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</si>
  <si>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</si>
  <si>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</si>
  <si>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</si>
  <si>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</si>
  <si>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</si>
  <si>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</si>
  <si>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</si>
  <si>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</si>
  <si>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</si>
  <si>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</si>
  <si>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</si>
  <si>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</si>
  <si>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</si>
  <si>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</si>
  <si>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</si>
  <si>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</si>
  <si>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</si>
  <si>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</si>
  <si>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</si>
  <si>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</si>
  <si>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</si>
  <si>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</si>
  <si>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</si>
  <si>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</si>
  <si>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</si>
  <si>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</si>
  <si>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</si>
  <si>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</si>
  <si>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</si>
  <si>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</si>
  <si>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</si>
  <si>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</si>
  <si>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</si>
  <si>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</si>
  <si>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</si>
  <si>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</si>
  <si>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</si>
  <si>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</si>
  <si>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</si>
  <si>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</si>
  <si>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</si>
  <si>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</si>
  <si>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</si>
  <si>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</si>
  <si>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</si>
  <si>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</si>
  <si>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</si>
  <si>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</si>
  <si>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</si>
  <si>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</si>
  <si>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</si>
  <si>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</si>
  <si>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</si>
  <si>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</si>
  <si>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</si>
  <si>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</si>
  <si>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</si>
  <si>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</si>
  <si>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</si>
  <si>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</si>
  <si>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</si>
  <si>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</si>
  <si>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</si>
  <si>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</si>
  <si>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</si>
  <si>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</si>
  <si>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</si>
  <si>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</si>
  <si>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</si>
  <si>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</si>
  <si>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</si>
  <si>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千葉県袖ケ浦市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</si>
  <si>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</si>
  <si>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</si>
  <si>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</si>
  <si>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</si>
  <si>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</si>
  <si>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</si>
  <si>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</si>
  <si>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</si>
  <si>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</si>
  <si>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</si>
  <si>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</si>
  <si>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</si>
  <si>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</si>
  <si>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</si>
  <si>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</si>
  <si>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</si>
  <si>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</si>
  <si>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</si>
  <si>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</si>
  <si>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</si>
  <si>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</si>
  <si>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</si>
  <si>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</si>
  <si>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</si>
  <si>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</si>
  <si>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</si>
  <si>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</si>
  <si>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</si>
  <si>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</si>
  <si>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</si>
  <si>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</si>
  <si>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</si>
  <si>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</si>
  <si>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</si>
  <si>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</si>
  <si>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</si>
  <si>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</si>
  <si>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</si>
  <si>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</si>
  <si>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</si>
  <si>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</si>
  <si>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</si>
  <si>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</si>
  <si>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</si>
  <si>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</si>
  <si>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</si>
  <si>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</si>
  <si>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</si>
  <si>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</si>
  <si>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</si>
  <si>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</si>
  <si>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</si>
  <si>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</si>
  <si>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</si>
  <si>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</si>
  <si>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</si>
  <si>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</si>
  <si>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</si>
  <si>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</si>
  <si>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</si>
  <si>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</si>
  <si>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</si>
  <si>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</si>
  <si>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</si>
  <si>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</si>
  <si>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</si>
  <si>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</si>
  <si>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</si>
  <si>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</si>
  <si>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</si>
  <si>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</si>
  <si>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</si>
  <si>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</si>
  <si>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</si>
  <si>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</si>
  <si>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</si>
  <si>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</si>
  <si>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</si>
  <si>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</si>
  <si>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</si>
  <si>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</si>
  <si>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</si>
  <si>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</si>
  <si>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</si>
  <si>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</si>
  <si>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</si>
  <si>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</si>
  <si>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</si>
  <si>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</si>
  <si>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</si>
  <si>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</si>
  <si>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</si>
  <si>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</si>
  <si>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</si>
  <si>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</si>
  <si>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</si>
  <si>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</si>
  <si>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</si>
  <si>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</si>
  <si>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</si>
  <si>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</si>
  <si>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</si>
  <si>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</si>
  <si>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</si>
  <si>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</si>
  <si>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</si>
  <si>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</si>
  <si>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</si>
  <si>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</si>
  <si>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</si>
  <si>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</si>
  <si>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</si>
  <si>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</si>
  <si>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</si>
  <si>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</si>
  <si>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</si>
  <si>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</si>
  <si>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</si>
  <si>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</si>
  <si>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</si>
  <si>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</si>
  <si>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</si>
  <si>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</si>
  <si>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</si>
  <si>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</si>
  <si>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</si>
  <si>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</si>
  <si>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</si>
  <si>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</si>
  <si>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</si>
  <si>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</si>
  <si>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</si>
  <si>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</si>
  <si>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</si>
  <si>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</si>
  <si>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</si>
  <si>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</si>
  <si>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</si>
  <si>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</si>
  <si>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</si>
  <si>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</si>
  <si>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</si>
  <si>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</si>
  <si>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</si>
  <si>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</si>
  <si>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</si>
  <si>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</si>
  <si>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</si>
  <si>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千葉県袖ケ浦市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</si>
  <si>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</si>
  <si>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</si>
  <si>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</si>
  <si>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</si>
  <si>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</si>
  <si>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</si>
  <si>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</si>
  <si>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</si>
  <si>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</si>
  <si>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</si>
  <si>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</si>
  <si>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</si>
  <si>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</si>
  <si>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</si>
  <si>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</si>
  <si>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</si>
  <si>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</si>
  <si>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</si>
  <si>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</si>
  <si>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</si>
  <si>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</si>
  <si>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</si>
  <si>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</si>
  <si>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</si>
  <si>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</si>
  <si>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</si>
  <si>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</si>
  <si>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</si>
  <si>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</si>
  <si>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</si>
  <si>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</si>
  <si>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</si>
  <si>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</si>
  <si>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</si>
  <si>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</si>
  <si>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</si>
  <si>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袖ケ浦市水道事業会計</t>
    <phoneticPr fontId="5"/>
  </si>
  <si>
    <t>法適用企業</t>
    <phoneticPr fontId="5"/>
  </si>
  <si>
    <t>袖ケ浦市農業集落排水事業特別会計</t>
    <phoneticPr fontId="5"/>
  </si>
  <si>
    <t>法非適用企業</t>
    <phoneticPr fontId="5"/>
  </si>
  <si>
    <t>袖ケ浦市公共下水道事業特別会計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</si>
  <si>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</si>
  <si>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</si>
  <si>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</si>
  <si>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</si>
  <si>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</si>
  <si>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</si>
  <si>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</si>
  <si>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</si>
  <si>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</si>
  <si>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</si>
  <si>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</si>
  <si>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</si>
  <si>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</si>
  <si>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</si>
  <si>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</si>
  <si>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</si>
  <si>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</si>
  <si>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</si>
  <si>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</si>
  <si>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</si>
  <si>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</si>
  <si>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</si>
  <si>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</si>
  <si>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</si>
  <si>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</si>
  <si>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</si>
  <si>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</si>
  <si>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</si>
  <si>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</si>
  <si>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</si>
  <si>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</si>
  <si>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</si>
  <si>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</si>
  <si>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</si>
  <si>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</si>
  <si>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</si>
  <si>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</si>
  <si>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</si>
  <si>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</si>
  <si>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</si>
  <si>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</si>
  <si>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</si>
  <si>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</si>
  <si>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</si>
  <si>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</si>
  <si>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</si>
  <si>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</si>
  <si>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</si>
  <si>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</si>
  <si>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</si>
  <si>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</si>
  <si>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</si>
  <si>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</si>
  <si>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</si>
  <si>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袖ケ浦市公共下水道事業特別会計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</si>
  <si>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</si>
  <si>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</si>
  <si>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袖ケ浦市農業集落排水事業特別会計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</si>
  <si>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</si>
  <si>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</si>
  <si>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</si>
  <si>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</si>
  <si>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</si>
  <si>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</si>
  <si>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</si>
  <si>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</si>
  <si>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</si>
  <si>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</si>
  <si>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</si>
  <si>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</si>
  <si>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</si>
  <si>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</si>
  <si>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</si>
  <si>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</si>
  <si>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</si>
  <si>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</si>
  <si>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</si>
  <si>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</si>
  <si>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</si>
  <si>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</si>
  <si>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</si>
  <si>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</si>
  <si>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</si>
  <si>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</si>
  <si>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</si>
  <si>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</si>
  <si>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</si>
  <si>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</si>
  <si>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</si>
  <si>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</si>
  <si>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</si>
  <si>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</si>
  <si>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</si>
  <si>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</si>
  <si>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</si>
  <si>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</si>
  <si>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</si>
  <si>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</si>
  <si>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</si>
  <si>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</si>
  <si>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</si>
  <si>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</si>
  <si>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</si>
  <si>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</si>
  <si>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</si>
  <si>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</si>
  <si>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</si>
  <si>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</si>
  <si>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</si>
  <si>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</si>
  <si>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</si>
  <si>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</si>
  <si>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</si>
  <si>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</si>
  <si>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</si>
  <si>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</si>
  <si>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</si>
  <si>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</si>
  <si>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</si>
  <si>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</si>
  <si>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</si>
  <si>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</si>
  <si>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</si>
  <si>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</si>
  <si>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</si>
  <si>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</si>
  <si>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</si>
  <si>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</si>
  <si>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</si>
  <si>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</si>
  <si>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</si>
  <si>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</si>
  <si>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</si>
  <si>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</si>
  <si>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</si>
  <si>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</si>
  <si>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</si>
  <si>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</si>
  <si>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</si>
  <si>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</si>
  <si>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</si>
  <si>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</si>
  <si>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</si>
  <si>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</si>
  <si>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</si>
  <si>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1.50</t>
  </si>
  <si>
    <t>▲ 2.37</t>
  </si>
  <si>
    <t>袖ケ浦市水道事業会計</t>
  </si>
  <si>
    <t>一般会計</t>
  </si>
  <si>
    <t>袖ケ浦市国民健康保険特別会計</t>
  </si>
  <si>
    <t>袖ケ浦市介護保険特別会計</t>
  </si>
  <si>
    <t>袖ケ浦市公共下水道事業特別会計</t>
  </si>
  <si>
    <t>袖ケ浦市農業集落排水事業特別会計</t>
  </si>
  <si>
    <t>袖ケ浦市後期高齢者医療特別会計</t>
  </si>
  <si>
    <t>その他会計（赤字）</t>
  </si>
  <si>
    <t>その他会計（黒字）</t>
  </si>
  <si>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</si>
  <si>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</si>
  <si>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</si>
  <si>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</si>
  <si>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</si>
  <si>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</si>
  <si>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千葉県市町村総合事務組合（千葉自治研修センター特別会計）</t>
    <rPh sb="0" eb="3">
      <t>チバケン</t>
    </rPh>
    <rPh sb="3" eb="6">
      <t>シチョウソン</t>
    </rPh>
    <rPh sb="6" eb="8">
      <t>ソウゴウ</t>
    </rPh>
    <rPh sb="8" eb="10">
      <t>ジム</t>
    </rPh>
    <rPh sb="10" eb="12">
      <t>クミアイ</t>
    </rPh>
    <rPh sb="13" eb="15">
      <t>チバ</t>
    </rPh>
    <rPh sb="15" eb="17">
      <t>ジチ</t>
    </rPh>
    <rPh sb="17" eb="19">
      <t>ケンシュウ</t>
    </rPh>
    <rPh sb="23" eb="25">
      <t>トクベツ</t>
    </rPh>
    <rPh sb="25" eb="27">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</si>
  <si>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</si>
  <si>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</si>
  <si>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</si>
  <si>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君津広域市町村圏事務組合（一般会計）</t>
    <rPh sb="0" eb="2">
      <t>キミツ</t>
    </rPh>
    <rPh sb="2" eb="4">
      <t>コウイキ</t>
    </rPh>
    <rPh sb="4" eb="7">
      <t>シチョウソン</t>
    </rPh>
    <rPh sb="7" eb="8">
      <t>ケン</t>
    </rPh>
    <rPh sb="8" eb="10">
      <t>ジム</t>
    </rPh>
    <rPh sb="10" eb="12">
      <t>クミアイ</t>
    </rPh>
    <rPh sb="13" eb="15">
      <t>イッパン</t>
    </rPh>
    <rPh sb="15" eb="17">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</si>
  <si>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4" eb="16">
      <t>キョウキュウ</t>
    </rPh>
    <rPh sb="16" eb="18">
      <t>ジギョウ</t>
    </rPh>
    <rPh sb="18" eb="20">
      <t>カイケイ</t>
    </rPh>
    <phoneticPr fontId="2"/>
  </si>
  <si>
    <t>君津中央病院企業団（病院事業特別会計）</t>
    <rPh sb="0" eb="2">
      <t>キミツ</t>
    </rPh>
    <rPh sb="2" eb="4">
      <t>チュウオウ</t>
    </rPh>
    <rPh sb="4" eb="6">
      <t>ビョウイン</t>
    </rPh>
    <rPh sb="6" eb="8">
      <t>キギョウ</t>
    </rPh>
    <rPh sb="8" eb="9">
      <t>ダン</t>
    </rPh>
    <rPh sb="10" eb="12">
      <t>ビョウイン</t>
    </rPh>
    <rPh sb="12" eb="14">
      <t>ジギョウ</t>
    </rPh>
    <rPh sb="14" eb="16">
      <t>トクベツ</t>
    </rPh>
    <rPh sb="16" eb="18">
      <t>カイケイ</t>
    </rPh>
    <phoneticPr fontId="2"/>
  </si>
  <si>
    <t>-</t>
    <phoneticPr fontId="2"/>
  </si>
  <si>
    <t>袖ケ浦市土地開発公社</t>
    <rPh sb="0" eb="4">
      <t>ソデガウラシ</t>
    </rPh>
    <rPh sb="4" eb="6">
      <t>トチ</t>
    </rPh>
    <rPh sb="6" eb="8">
      <t>カイハツ</t>
    </rPh>
    <rPh sb="8" eb="10">
      <t>コウシャ</t>
    </rPh>
    <phoneticPr fontId="2"/>
  </si>
  <si>
    <t>-</t>
    <phoneticPr fontId="2"/>
  </si>
  <si>
    <t>-</t>
    <phoneticPr fontId="2"/>
  </si>
  <si>
    <t>社会福祉基金</t>
    <rPh sb="0" eb="2">
      <t>シャカイ</t>
    </rPh>
    <rPh sb="2" eb="4">
      <t>フクシ</t>
    </rPh>
    <rPh sb="4" eb="6">
      <t>キキン</t>
    </rPh>
    <phoneticPr fontId="11"/>
  </si>
  <si>
    <t>庁舎整備基金</t>
    <rPh sb="0" eb="2">
      <t>チョウシャ</t>
    </rPh>
    <rPh sb="2" eb="4">
      <t>セイビ</t>
    </rPh>
    <rPh sb="4" eb="6">
      <t>キキン</t>
    </rPh>
    <phoneticPr fontId="11"/>
  </si>
  <si>
    <t>教育施設整備基金</t>
    <rPh sb="0" eb="2">
      <t>キョウイク</t>
    </rPh>
    <rPh sb="2" eb="4">
      <t>シセツ</t>
    </rPh>
    <rPh sb="4" eb="6">
      <t>セイビ</t>
    </rPh>
    <rPh sb="6" eb="8">
      <t>キキン</t>
    </rPh>
    <phoneticPr fontId="11"/>
  </si>
  <si>
    <t>袖ケ浦駅北側整備基金</t>
    <rPh sb="0" eb="3">
      <t>ソデガウラ</t>
    </rPh>
    <rPh sb="3" eb="4">
      <t>エキ</t>
    </rPh>
    <rPh sb="4" eb="6">
      <t>キタガワ</t>
    </rPh>
    <rPh sb="6" eb="8">
      <t>セイビ</t>
    </rPh>
    <rPh sb="8" eb="10">
      <t>キキン</t>
    </rPh>
    <phoneticPr fontId="11"/>
  </si>
  <si>
    <t>災害救助基金</t>
    <rPh sb="0" eb="2">
      <t>サイガイ</t>
    </rPh>
    <rPh sb="2" eb="4">
      <t>キュウジョ</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</si>
  <si>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</si>
  <si>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</si>
  <si>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</si>
  <si>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</si>
  <si>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</si>
  <si>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</si>
  <si>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</si>
  <si>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</si>
  <si>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</si>
  <si>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</si>
  <si>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</si>
  <si>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</si>
  <si>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</si>
  <si>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</si>
  <si>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8.7％と、類似団体と比較しても過度な将来負担とはなっていない。一方で有形固定資産原価償却率は70.9％となり、ここ数年上昇傾向にあり、類似団体内平均値と比較しても高く、資産の老朽化が進んでいる。
今後も計画的な資産の修繕・更新等を進め、過度な将来負担とならない範囲で資産の老朽化対策を進めていく。</t>
    <rPh sb="0" eb="2">
      <t>ショウライ</t>
    </rPh>
    <rPh sb="2" eb="4">
      <t>フタン</t>
    </rPh>
    <rPh sb="4" eb="6">
      <t>ヒリツ</t>
    </rPh>
    <rPh sb="13" eb="15">
      <t>ルイジ</t>
    </rPh>
    <rPh sb="15" eb="17">
      <t>ダンタイ</t>
    </rPh>
    <rPh sb="18" eb="20">
      <t>ヒカク</t>
    </rPh>
    <rPh sb="23" eb="25">
      <t>カド</t>
    </rPh>
    <rPh sb="26" eb="28">
      <t>ショウライ</t>
    </rPh>
    <rPh sb="28" eb="30">
      <t>フタン</t>
    </rPh>
    <rPh sb="39" eb="41">
      <t>イッポウ</t>
    </rPh>
    <rPh sb="42" eb="44">
      <t>ユウケイ</t>
    </rPh>
    <rPh sb="44" eb="46">
      <t>コテイ</t>
    </rPh>
    <rPh sb="46" eb="48">
      <t>シサン</t>
    </rPh>
    <rPh sb="48" eb="50">
      <t>ゲンカ</t>
    </rPh>
    <rPh sb="50" eb="52">
      <t>ショウキャク</t>
    </rPh>
    <rPh sb="52" eb="53">
      <t>リツ</t>
    </rPh>
    <rPh sb="65" eb="67">
      <t>スウネン</t>
    </rPh>
    <rPh sb="67" eb="69">
      <t>ジョウショウ</t>
    </rPh>
    <rPh sb="69" eb="71">
      <t>ケイコウ</t>
    </rPh>
    <rPh sb="75" eb="77">
      <t>ルイジ</t>
    </rPh>
    <rPh sb="77" eb="79">
      <t>ダンタイ</t>
    </rPh>
    <rPh sb="79" eb="80">
      <t>ナイ</t>
    </rPh>
    <rPh sb="80" eb="82">
      <t>ヘイキン</t>
    </rPh>
    <rPh sb="82" eb="83">
      <t>チ</t>
    </rPh>
    <rPh sb="84" eb="86">
      <t>ヒカク</t>
    </rPh>
    <rPh sb="89" eb="90">
      <t>タカ</t>
    </rPh>
    <rPh sb="92" eb="94">
      <t>シサン</t>
    </rPh>
    <rPh sb="95" eb="98">
      <t>ロウキュウカ</t>
    </rPh>
    <rPh sb="99" eb="100">
      <t>スス</t>
    </rPh>
    <rPh sb="106" eb="108">
      <t>コンゴ</t>
    </rPh>
    <rPh sb="109" eb="112">
      <t>ケイカクテキ</t>
    </rPh>
    <rPh sb="113" eb="115">
      <t>シサン</t>
    </rPh>
    <rPh sb="116" eb="118">
      <t>シュウゼン</t>
    </rPh>
    <rPh sb="119" eb="121">
      <t>コウシン</t>
    </rPh>
    <rPh sb="121" eb="122">
      <t>トウ</t>
    </rPh>
    <rPh sb="123" eb="124">
      <t>スス</t>
    </rPh>
    <rPh sb="126" eb="128">
      <t>カド</t>
    </rPh>
    <rPh sb="129" eb="131">
      <t>ショウライ</t>
    </rPh>
    <rPh sb="131" eb="133">
      <t>フタン</t>
    </rPh>
    <rPh sb="138" eb="140">
      <t>ハンイ</t>
    </rPh>
    <rPh sb="141" eb="143">
      <t>シサン</t>
    </rPh>
    <rPh sb="144" eb="147">
      <t>ロウキュウカ</t>
    </rPh>
    <rPh sb="147" eb="149">
      <t>タイサク</t>
    </rPh>
    <rPh sb="150" eb="151">
      <t>スス</t>
    </rPh>
    <phoneticPr fontId="5"/>
  </si>
  <si>
    <t>将来負担比率は8.7％、実質公債比率は0.7％であり、類似団体内平均値と比較しても低い水準にあり、過度な負担比率にはなっていない。
しかし、これまでの公共事業により公債費負担は今後、増加することが見込まれる。よって、今後も過度な比率にならないよう計画的に施設等の在り方を検討していく。</t>
    <rPh sb="0" eb="2">
      <t>ショウライ</t>
    </rPh>
    <rPh sb="2" eb="4">
      <t>フタン</t>
    </rPh>
    <rPh sb="4" eb="6">
      <t>ヒリツ</t>
    </rPh>
    <rPh sb="12" eb="14">
      <t>ジッシツ</t>
    </rPh>
    <rPh sb="14" eb="16">
      <t>コウサイ</t>
    </rPh>
    <rPh sb="16" eb="18">
      <t>ヒリツ</t>
    </rPh>
    <rPh sb="27" eb="29">
      <t>ルイジ</t>
    </rPh>
    <rPh sb="29" eb="31">
      <t>ダンタイ</t>
    </rPh>
    <rPh sb="31" eb="32">
      <t>ナイ</t>
    </rPh>
    <rPh sb="32" eb="34">
      <t>ヘイキン</t>
    </rPh>
    <rPh sb="34" eb="35">
      <t>チ</t>
    </rPh>
    <rPh sb="36" eb="38">
      <t>ヒカク</t>
    </rPh>
    <rPh sb="41" eb="42">
      <t>ヒク</t>
    </rPh>
    <rPh sb="43" eb="45">
      <t>スイジュン</t>
    </rPh>
    <rPh sb="49" eb="51">
      <t>カド</t>
    </rPh>
    <rPh sb="52" eb="54">
      <t>フタン</t>
    </rPh>
    <rPh sb="54" eb="56">
      <t>ヒリツ</t>
    </rPh>
    <rPh sb="75" eb="77">
      <t>コウキョウ</t>
    </rPh>
    <rPh sb="77" eb="79">
      <t>ジギョウ</t>
    </rPh>
    <rPh sb="82" eb="85">
      <t>コウサイヒ</t>
    </rPh>
    <rPh sb="85" eb="87">
      <t>フタン</t>
    </rPh>
    <rPh sb="88" eb="90">
      <t>コンゴ</t>
    </rPh>
    <rPh sb="91" eb="93">
      <t>ゾウカ</t>
    </rPh>
    <rPh sb="98" eb="100">
      <t>ミコ</t>
    </rPh>
    <rPh sb="108" eb="110">
      <t>コンゴ</t>
    </rPh>
    <rPh sb="111" eb="113">
      <t>カド</t>
    </rPh>
    <rPh sb="114" eb="116">
      <t>ヒリツ</t>
    </rPh>
    <rPh sb="123" eb="126">
      <t>ケイカクテキ</t>
    </rPh>
    <rPh sb="127" eb="129">
      <t>シセツ</t>
    </rPh>
    <rPh sb="129" eb="130">
      <t>トウ</t>
    </rPh>
    <rPh sb="131" eb="132">
      <t>ア</t>
    </rPh>
    <rPh sb="133" eb="134">
      <t>カタ</t>
    </rPh>
    <rPh sb="135" eb="13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</si>
</sst>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676C-4774-9F5D-45892DBEEA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93006</c:v>
                </c:pt>
                <c:pt idx="1">
                  <c:v>117848</c:v>
                </c:pt>
                <c:pt idx="2">
                  <c:v>79161</c:v>
                </c:pt>
                <c:pt idx="3">
                  <c:v>41444</c:v>
                </c:pt>
                <c:pt idx="4">
                  <c:v>54791</c:v>
                </c:pt>
              </c:numCache>
            </c:numRef>
          </c:val>
          <c:smooth val="0"/>
          <c:extLst>
            <c:ext xmlns:c16="http://schemas.microsoft.com/office/drawing/2014/chart" uri="{C3380CC4-5D6E-409C-BE32-E72D297353CC}">
              <c16:uniqueId val="{00000001-676C-4774-9F5D-45892DBEEA08}"/>
            </c:ext>
          </c:extLst>
        </c:ser>
        <c:dLbls>
          <c:showLegendKey val="0"/>
          <c:showVal val="0"/>
          <c:showCatName val="0"/>
          <c:showSerName val="0"/>
          <c:showPercent val="0"/>
          <c:showBubbleSize val="0"/>
        </c:dLbls>
        <c:marker val="1"/>
        <c:smooth val="0"/>
        <c:axId val="702960232"/>
        <c:axId val="702960624"/>
      </c:lineChart>
      <c:catAx>
        <c:axId val="702960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960624"/>
        <c:crosses val="autoZero"/>
        <c:auto val="1"/>
        <c:lblAlgn val="ctr"/>
        <c:lblOffset val="100"/>
        <c:tickLblSkip val="1"/>
        <c:tickMarkSkip val="1"/>
        <c:noMultiLvlLbl val="0"/>
      </c:catAx>
      <c:valAx>
        <c:axId val="7029606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960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5.38</c:v>
                </c:pt>
                <c:pt idx="1">
                  <c:v>4.78</c:v>
                </c:pt>
                <c:pt idx="2">
                  <c:v>4.67</c:v>
                </c:pt>
                <c:pt idx="3">
                  <c:v>4.42</c:v>
                </c:pt>
                <c:pt idx="4">
                  <c:v>5.63</c:v>
                </c:pt>
              </c:numCache>
            </c:numRef>
          </c:val>
          <c:extLst>
            <c:ext xmlns:c16="http://schemas.microsoft.com/office/drawing/2014/chart" uri="{C3380CC4-5D6E-409C-BE32-E72D297353CC}">
              <c16:uniqueId val="{00000000-AF85-4102-A198-20CE5C3A2D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23.95</c:v>
                </c:pt>
                <c:pt idx="1">
                  <c:v>28.04</c:v>
                </c:pt>
                <c:pt idx="2">
                  <c:v>30.02</c:v>
                </c:pt>
                <c:pt idx="3">
                  <c:v>27.89</c:v>
                </c:pt>
                <c:pt idx="4">
                  <c:v>27.01</c:v>
                </c:pt>
              </c:numCache>
            </c:numRef>
          </c:val>
          <c:extLst>
            <c:ext xmlns:c16="http://schemas.microsoft.com/office/drawing/2014/chart" uri="{C3380CC4-5D6E-409C-BE32-E72D297353CC}">
              <c16:uniqueId val="{00000001-AF85-4102-A198-20CE5C3A2DB7}"/>
            </c:ext>
          </c:extLst>
        </c:ser>
        <c:dLbls>
          <c:showLegendKey val="0"/>
          <c:showVal val="0"/>
          <c:showCatName val="0"/>
          <c:showSerName val="0"/>
          <c:showPercent val="0"/>
          <c:showBubbleSize val="0"/>
        </c:dLbls>
        <c:gapWidth val="250"/>
        <c:overlap val="100"/>
        <c:axId val="411364488"/>
        <c:axId val="411366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c:v>
                </c:pt>
                <c:pt idx="1">
                  <c:v>4.01</c:v>
                </c:pt>
                <c:pt idx="2">
                  <c:v>1.86</c:v>
                </c:pt>
                <c:pt idx="3">
                  <c:v>-2.37</c:v>
                </c:pt>
                <c:pt idx="4">
                  <c:v>0.27</c:v>
                </c:pt>
              </c:numCache>
            </c:numRef>
          </c:val>
          <c:smooth val="0"/>
          <c:extLst>
            <c:ext xmlns:c16="http://schemas.microsoft.com/office/drawing/2014/chart" uri="{C3380CC4-5D6E-409C-BE32-E72D297353CC}">
              <c16:uniqueId val="{00000002-AF85-4102-A198-20CE5C3A2DB7}"/>
            </c:ext>
          </c:extLst>
        </c:ser>
        <c:dLbls>
          <c:showLegendKey val="0"/>
          <c:showVal val="0"/>
          <c:showCatName val="0"/>
          <c:showSerName val="0"/>
          <c:showPercent val="0"/>
          <c:showBubbleSize val="0"/>
        </c:dLbls>
        <c:marker val="1"/>
        <c:smooth val="0"/>
        <c:axId val="411364488"/>
        <c:axId val="411366056"/>
      </c:lineChart>
      <c:catAx>
        <c:axId val="41136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366056"/>
        <c:crosses val="autoZero"/>
        <c:auto val="1"/>
        <c:lblAlgn val="ctr"/>
        <c:lblOffset val="100"/>
        <c:tickLblSkip val="1"/>
        <c:tickMarkSkip val="1"/>
        <c:noMultiLvlLbl val="0"/>
      </c:catAx>
      <c:valAx>
        <c:axId val="411366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6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18-40A9-B3AE-E64FAE48C4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18-40A9-B3AE-E64FAE48C4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18-40A9-B3AE-E64FAE48C410}"/>
            </c:ext>
          </c:extLst>
        </c:ser>
        <c:ser>
          <c:idx val="3"/>
          <c:order val="3"/>
          <c:tx>
            <c:strRef>
              <c:f>データシート!$A$30</c:f>
              <c:strCache>
                <c:ptCount val="1"/>
                <c:pt idx="0">
                  <c:v>袖ケ浦市後期高齢者医療特別会計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718-40A9-B3AE-E64FAE48C410}"/>
            </c:ext>
          </c:extLst>
        </c:ser>
        <c:ser>
          <c:idx val="4"/>
          <c:order val="4"/>
          <c:tx>
            <c:strRef>
              <c:f>データシート!$A$31</c:f>
              <c:strCache>
                <c:ptCount val="1"/>
                <c:pt idx="0">
                  <c:v>袖ケ浦市農業集落排水事業特別会計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E718-40A9-B3AE-E64FAE48C410}"/>
            </c:ext>
          </c:extLst>
        </c:ser>
        <c:ser>
          <c:idx val="5"/>
          <c:order val="5"/>
          <c:tx>
            <c:strRef>
              <c:f>データシート!$A$32</c:f>
              <c:strCache>
                <c:ptCount val="1"/>
                <c:pt idx="0">
                  <c:v>袖ケ浦市公共下水道事業特別会計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5-E718-40A9-B3AE-E64FAE48C410}"/>
            </c:ext>
          </c:extLst>
        </c:ser>
        <c:ser>
          <c:idx val="6"/>
          <c:order val="6"/>
          <c:tx>
            <c:strRef>
              <c:f>データシート!$A$33</c:f>
              <c:strCache>
                <c:ptCount val="1"/>
                <c:pt idx="0">
                  <c:v>袖ケ浦市介護保険特別会計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0.25</c:v>
                </c:pt>
                <c:pt idx="2">
                  <c:v>#N/A</c:v>
                </c:pt>
                <c:pt idx="3">
                  <c:v>0.47</c:v>
                </c:pt>
                <c:pt idx="4">
                  <c:v>#N/A</c:v>
                </c:pt>
                <c:pt idx="5">
                  <c:v>0.4</c:v>
                </c:pt>
                <c:pt idx="6">
                  <c:v>#N/A</c:v>
                </c:pt>
                <c:pt idx="7">
                  <c:v>0.49</c:v>
                </c:pt>
                <c:pt idx="8">
                  <c:v>#N/A</c:v>
                </c:pt>
                <c:pt idx="9">
                  <c:v>0.99</c:v>
                </c:pt>
              </c:numCache>
            </c:numRef>
          </c:val>
          <c:extLst>
            <c:ext xmlns:c16="http://schemas.microsoft.com/office/drawing/2014/chart" uri="{C3380CC4-5D6E-409C-BE32-E72D297353CC}">
              <c16:uniqueId val="{00000006-E718-40A9-B3AE-E64FAE48C410}"/>
            </c:ext>
          </c:extLst>
        </c:ser>
        <c:ser>
          <c:idx val="7"/>
          <c:order val="7"/>
          <c:tx>
            <c:strRef>
              <c:f>データシート!$A$34</c:f>
              <c:strCache>
                <c:ptCount val="1"/>
                <c:pt idx="0">
                  <c:v>袖ケ浦市国民健康保険特別会計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2.08</c:v>
                </c:pt>
                <c:pt idx="2">
                  <c:v>#N/A</c:v>
                </c:pt>
                <c:pt idx="3">
                  <c:v>2.44</c:v>
                </c:pt>
                <c:pt idx="4">
                  <c:v>#N/A</c:v>
                </c:pt>
                <c:pt idx="5">
                  <c:v>2.0699999999999998</c:v>
                </c:pt>
                <c:pt idx="6">
                  <c:v>#N/A</c:v>
                </c:pt>
                <c:pt idx="7">
                  <c:v>1.52</c:v>
                </c:pt>
                <c:pt idx="8">
                  <c:v>#N/A</c:v>
                </c:pt>
                <c:pt idx="9">
                  <c:v>2.54</c:v>
                </c:pt>
              </c:numCache>
            </c:numRef>
          </c:val>
          <c:extLst>
            <c:ext xmlns:c16="http://schemas.microsoft.com/office/drawing/2014/chart" uri="{C3380CC4-5D6E-409C-BE32-E72D297353CC}">
              <c16:uniqueId val="{00000007-E718-40A9-B3AE-E64FAE48C4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5.37</c:v>
                </c:pt>
                <c:pt idx="2">
                  <c:v>#N/A</c:v>
                </c:pt>
                <c:pt idx="3">
                  <c:v>4.78</c:v>
                </c:pt>
                <c:pt idx="4">
                  <c:v>#N/A</c:v>
                </c:pt>
                <c:pt idx="5">
                  <c:v>4.66</c:v>
                </c:pt>
                <c:pt idx="6">
                  <c:v>#N/A</c:v>
                </c:pt>
                <c:pt idx="7">
                  <c:v>4.41</c:v>
                </c:pt>
                <c:pt idx="8">
                  <c:v>#N/A</c:v>
                </c:pt>
                <c:pt idx="9">
                  <c:v>5.62</c:v>
                </c:pt>
              </c:numCache>
            </c:numRef>
          </c:val>
          <c:extLst>
            <c:ext xmlns:c16="http://schemas.microsoft.com/office/drawing/2014/chart" uri="{C3380CC4-5D6E-409C-BE32-E72D297353CC}">
              <c16:uniqueId val="{00000008-E718-40A9-B3AE-E64FAE48C410}"/>
            </c:ext>
          </c:extLst>
        </c:ser>
        <c:ser>
          <c:idx val="9"/>
          <c:order val="9"/>
          <c:tx>
            <c:strRef>
              <c:f>データシート!$A$36</c:f>
              <c:strCache>
                <c:ptCount val="1"/>
                <c:pt idx="0">
                  <c:v>袖ケ浦市水道事業会計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5.63</c:v>
                </c:pt>
                <c:pt idx="2">
                  <c:v>#N/A</c:v>
                </c:pt>
                <c:pt idx="3">
                  <c:v>3.01</c:v>
                </c:pt>
                <c:pt idx="4">
                  <c:v>#N/A</c:v>
                </c:pt>
                <c:pt idx="5">
                  <c:v>3.08</c:v>
                </c:pt>
                <c:pt idx="6">
                  <c:v>#N/A</c:v>
                </c:pt>
                <c:pt idx="7">
                  <c:v>3.16</c:v>
                </c:pt>
                <c:pt idx="8">
                  <c:v>#N/A</c:v>
                </c:pt>
                <c:pt idx="9">
                  <c:v>6.36</c:v>
                </c:pt>
              </c:numCache>
            </c:numRef>
          </c:val>
          <c:extLst>
            <c:ext xmlns:c16="http://schemas.microsoft.com/office/drawing/2014/chart" uri="{C3380CC4-5D6E-409C-BE32-E72D297353CC}">
              <c16:uniqueId val="{00000009-E718-40A9-B3AE-E64FAE48C410}"/>
            </c:ext>
          </c:extLst>
        </c:ser>
        <c:dLbls>
          <c:showLegendKey val="0"/>
          <c:showVal val="0"/>
          <c:showCatName val="0"/>
          <c:showSerName val="0"/>
          <c:showPercent val="0"/>
          <c:showBubbleSize val="0"/>
        </c:dLbls>
        <c:gapWidth val="150"/>
        <c:overlap val="100"/>
        <c:axId val="411365664"/>
        <c:axId val="411366448"/>
      </c:barChart>
      <c:catAx>
        <c:axId val="4113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366448"/>
        <c:crosses val="autoZero"/>
        <c:auto val="1"/>
        <c:lblAlgn val="ctr"/>
        <c:lblOffset val="100"/>
        <c:tickLblSkip val="1"/>
        <c:tickMarkSkip val="1"/>
        <c:noMultiLvlLbl val="0"/>
      </c:catAx>
      <c:valAx>
        <c:axId val="41136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6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1684</c:v>
                </c:pt>
                <c:pt idx="5">
                  <c:v>1683</c:v>
                </c:pt>
                <c:pt idx="8">
                  <c:v>1555</c:v>
                </c:pt>
                <c:pt idx="11">
                  <c:v>1624</c:v>
                </c:pt>
                <c:pt idx="14">
                  <c:v>1632</c:v>
                </c:pt>
              </c:numCache>
            </c:numRef>
          </c:val>
          <c:extLst>
            <c:ext xmlns:c16="http://schemas.microsoft.com/office/drawing/2014/chart" uri="{C3380CC4-5D6E-409C-BE32-E72D297353CC}">
              <c16:uniqueId val="{00000000-C2DB-42E9-B8B8-4C96C4D8A6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DB-42E9-B8B8-4C96C4D8A6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DB-42E9-B8B8-4C96C4D8A6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137</c:v>
                </c:pt>
                <c:pt idx="3">
                  <c:v>135</c:v>
                </c:pt>
                <c:pt idx="6">
                  <c:v>133</c:v>
                </c:pt>
                <c:pt idx="9">
                  <c:v>128</c:v>
                </c:pt>
                <c:pt idx="12">
                  <c:v>131</c:v>
                </c:pt>
              </c:numCache>
            </c:numRef>
          </c:val>
          <c:extLst>
            <c:ext xmlns:c16="http://schemas.microsoft.com/office/drawing/2014/chart" uri="{C3380CC4-5D6E-409C-BE32-E72D297353CC}">
              <c16:uniqueId val="{00000003-C2DB-42E9-B8B8-4C96C4D8A6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666</c:v>
                </c:pt>
                <c:pt idx="3">
                  <c:v>504</c:v>
                </c:pt>
                <c:pt idx="6">
                  <c:v>505</c:v>
                </c:pt>
                <c:pt idx="9">
                  <c:v>502</c:v>
                </c:pt>
                <c:pt idx="12">
                  <c:v>506</c:v>
                </c:pt>
              </c:numCache>
            </c:numRef>
          </c:val>
          <c:extLst>
            <c:ext xmlns:c16="http://schemas.microsoft.com/office/drawing/2014/chart" uri="{C3380CC4-5D6E-409C-BE32-E72D297353CC}">
              <c16:uniqueId val="{00000004-C2DB-42E9-B8B8-4C96C4D8A6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DB-42E9-B8B8-4C96C4D8A6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DB-42E9-B8B8-4C96C4D8A6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1094</c:v>
                </c:pt>
                <c:pt idx="3">
                  <c:v>1081</c:v>
                </c:pt>
                <c:pt idx="6">
                  <c:v>1085</c:v>
                </c:pt>
                <c:pt idx="9">
                  <c:v>1050</c:v>
                </c:pt>
                <c:pt idx="12">
                  <c:v>1065</c:v>
                </c:pt>
              </c:numCache>
            </c:numRef>
          </c:val>
          <c:extLst>
            <c:ext xmlns:c16="http://schemas.microsoft.com/office/drawing/2014/chart" uri="{C3380CC4-5D6E-409C-BE32-E72D297353CC}">
              <c16:uniqueId val="{00000007-C2DB-42E9-B8B8-4C96C4D8A64F}"/>
            </c:ext>
          </c:extLst>
        </c:ser>
        <c:dLbls>
          <c:showLegendKey val="0"/>
          <c:showVal val="0"/>
          <c:showCatName val="0"/>
          <c:showSerName val="0"/>
          <c:showPercent val="0"/>
          <c:showBubbleSize val="0"/>
        </c:dLbls>
        <c:gapWidth val="100"/>
        <c:overlap val="100"/>
        <c:axId val="411364096"/>
        <c:axId val="580181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213</c:v>
                </c:pt>
                <c:pt idx="2">
                  <c:v>#N/A</c:v>
                </c:pt>
                <c:pt idx="3">
                  <c:v>#N/A</c:v>
                </c:pt>
                <c:pt idx="4">
                  <c:v>37</c:v>
                </c:pt>
                <c:pt idx="5">
                  <c:v>#N/A</c:v>
                </c:pt>
                <c:pt idx="6">
                  <c:v>#N/A</c:v>
                </c:pt>
                <c:pt idx="7">
                  <c:v>168</c:v>
                </c:pt>
                <c:pt idx="8">
                  <c:v>#N/A</c:v>
                </c:pt>
                <c:pt idx="9">
                  <c:v>#N/A</c:v>
                </c:pt>
                <c:pt idx="10">
                  <c:v>56</c:v>
                </c:pt>
                <c:pt idx="11">
                  <c:v>#N/A</c:v>
                </c:pt>
                <c:pt idx="12">
                  <c:v>#N/A</c:v>
                </c:pt>
                <c:pt idx="13">
                  <c:v>70</c:v>
                </c:pt>
                <c:pt idx="14">
                  <c:v>#N/A</c:v>
                </c:pt>
              </c:numCache>
            </c:numRef>
          </c:val>
          <c:smooth val="0"/>
          <c:extLst>
            <c:ext xmlns:c16="http://schemas.microsoft.com/office/drawing/2014/chart" uri="{C3380CC4-5D6E-409C-BE32-E72D297353CC}">
              <c16:uniqueId val="{00000008-C2DB-42E9-B8B8-4C96C4D8A64F}"/>
            </c:ext>
          </c:extLst>
        </c:ser>
        <c:dLbls>
          <c:showLegendKey val="0"/>
          <c:showVal val="0"/>
          <c:showCatName val="0"/>
          <c:showSerName val="0"/>
          <c:showPercent val="0"/>
          <c:showBubbleSize val="0"/>
        </c:dLbls>
        <c:marker val="1"/>
        <c:smooth val="0"/>
        <c:axId val="411364096"/>
        <c:axId val="580181544"/>
      </c:lineChart>
      <c:catAx>
        <c:axId val="4113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181544"/>
        <c:crosses val="autoZero"/>
        <c:auto val="1"/>
        <c:lblAlgn val="ctr"/>
        <c:lblOffset val="100"/>
        <c:tickLblSkip val="1"/>
        <c:tickMarkSkip val="1"/>
        <c:noMultiLvlLbl val="0"/>
      </c:catAx>
      <c:valAx>
        <c:axId val="580181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14755</c:v>
                </c:pt>
                <c:pt idx="5">
                  <c:v>14177</c:v>
                </c:pt>
                <c:pt idx="8">
                  <c:v>13811</c:v>
                </c:pt>
                <c:pt idx="11">
                  <c:v>13222</c:v>
                </c:pt>
                <c:pt idx="14">
                  <c:v>12459</c:v>
                </c:pt>
              </c:numCache>
            </c:numRef>
          </c:val>
          <c:extLst>
            <c:ext xmlns:c16="http://schemas.microsoft.com/office/drawing/2014/chart" uri="{C3380CC4-5D6E-409C-BE32-E72D297353CC}">
              <c16:uniqueId val="{00000000-262D-4278-A0D0-C5BBCE2370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4408</c:v>
                </c:pt>
                <c:pt idx="5">
                  <c:v>5507</c:v>
                </c:pt>
                <c:pt idx="8">
                  <c:v>4819</c:v>
                </c:pt>
                <c:pt idx="11">
                  <c:v>5858</c:v>
                </c:pt>
                <c:pt idx="14">
                  <c:v>6870</c:v>
                </c:pt>
              </c:numCache>
            </c:numRef>
          </c:val>
          <c:extLst>
            <c:ext xmlns:c16="http://schemas.microsoft.com/office/drawing/2014/chart" uri="{C3380CC4-5D6E-409C-BE32-E72D297353CC}">
              <c16:uniqueId val="{00000001-262D-4278-A0D0-C5BBCE2370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6550</c:v>
                </c:pt>
                <c:pt idx="5">
                  <c:v>6702</c:v>
                </c:pt>
                <c:pt idx="8">
                  <c:v>6307</c:v>
                </c:pt>
                <c:pt idx="11">
                  <c:v>5745</c:v>
                </c:pt>
                <c:pt idx="14">
                  <c:v>5203</c:v>
                </c:pt>
              </c:numCache>
            </c:numRef>
          </c:val>
          <c:extLst>
            <c:ext xmlns:c16="http://schemas.microsoft.com/office/drawing/2014/chart" uri="{C3380CC4-5D6E-409C-BE32-E72D297353CC}">
              <c16:uniqueId val="{00000002-262D-4278-A0D0-C5BBCE2370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2D-4278-A0D0-C5BBCE2370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2D-4278-A0D0-C5BBCE2370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2D-4278-A0D0-C5BBCE2370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4077</c:v>
                </c:pt>
                <c:pt idx="3">
                  <c:v>3639</c:v>
                </c:pt>
                <c:pt idx="6">
                  <c:v>3378</c:v>
                </c:pt>
                <c:pt idx="9">
                  <c:v>3335</c:v>
                </c:pt>
                <c:pt idx="12">
                  <c:v>3156</c:v>
                </c:pt>
              </c:numCache>
            </c:numRef>
          </c:val>
          <c:extLst>
            <c:ext xmlns:c16="http://schemas.microsoft.com/office/drawing/2014/chart" uri="{C3380CC4-5D6E-409C-BE32-E72D297353CC}">
              <c16:uniqueId val="{00000006-262D-4278-A0D0-C5BBCE2370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1924</c:v>
                </c:pt>
                <c:pt idx="3">
                  <c:v>1825</c:v>
                </c:pt>
                <c:pt idx="6">
                  <c:v>1729</c:v>
                </c:pt>
                <c:pt idx="9">
                  <c:v>1613</c:v>
                </c:pt>
                <c:pt idx="12">
                  <c:v>1520</c:v>
                </c:pt>
              </c:numCache>
            </c:numRef>
          </c:val>
          <c:extLst>
            <c:ext xmlns:c16="http://schemas.microsoft.com/office/drawing/2014/chart" uri="{C3380CC4-5D6E-409C-BE32-E72D297353CC}">
              <c16:uniqueId val="{00000007-262D-4278-A0D0-C5BBCE2370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7560</c:v>
                </c:pt>
                <c:pt idx="3">
                  <c:v>7066</c:v>
                </c:pt>
                <c:pt idx="6">
                  <c:v>6416</c:v>
                </c:pt>
                <c:pt idx="9">
                  <c:v>5668</c:v>
                </c:pt>
                <c:pt idx="12">
                  <c:v>5433</c:v>
                </c:pt>
              </c:numCache>
            </c:numRef>
          </c:val>
          <c:extLst>
            <c:ext xmlns:c16="http://schemas.microsoft.com/office/drawing/2014/chart" uri="{C3380CC4-5D6E-409C-BE32-E72D297353CC}">
              <c16:uniqueId val="{00000008-262D-4278-A0D0-C5BBCE2370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1397</c:v>
                </c:pt>
                <c:pt idx="3">
                  <c:v>1152</c:v>
                </c:pt>
                <c:pt idx="6">
                  <c:v>0</c:v>
                </c:pt>
                <c:pt idx="9">
                  <c:v>151</c:v>
                </c:pt>
                <c:pt idx="12">
                  <c:v>151</c:v>
                </c:pt>
              </c:numCache>
            </c:numRef>
          </c:val>
          <c:extLst>
            <c:ext xmlns:c16="http://schemas.microsoft.com/office/drawing/2014/chart" uri="{C3380CC4-5D6E-409C-BE32-E72D297353CC}">
              <c16:uniqueId val="{00000009-262D-4278-A0D0-C5BBCE2370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10660</c:v>
                </c:pt>
                <c:pt idx="3">
                  <c:v>13399</c:v>
                </c:pt>
                <c:pt idx="6">
                  <c:v>14145</c:v>
                </c:pt>
                <c:pt idx="9">
                  <c:v>14643</c:v>
                </c:pt>
                <c:pt idx="12">
                  <c:v>15404</c:v>
                </c:pt>
              </c:numCache>
            </c:numRef>
          </c:val>
          <c:extLst>
            <c:ext xmlns:c16="http://schemas.microsoft.com/office/drawing/2014/chart" uri="{C3380CC4-5D6E-409C-BE32-E72D297353CC}">
              <c16:uniqueId val="{0000000A-262D-4278-A0D0-C5BBCE23706D}"/>
            </c:ext>
          </c:extLst>
        </c:ser>
        <c:dLbls>
          <c:showLegendKey val="0"/>
          <c:showVal val="0"/>
          <c:showCatName val="0"/>
          <c:showSerName val="0"/>
          <c:showPercent val="0"/>
          <c:showBubbleSize val="0"/>
        </c:dLbls>
        <c:gapWidth val="100"/>
        <c:overlap val="100"/>
        <c:axId val="580181152"/>
        <c:axId val="580182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695</c:v>
                </c:pt>
                <c:pt idx="5">
                  <c:v>#N/A</c:v>
                </c:pt>
                <c:pt idx="6">
                  <c:v>#N/A</c:v>
                </c:pt>
                <c:pt idx="7">
                  <c:v>731</c:v>
                </c:pt>
                <c:pt idx="8">
                  <c:v>#N/A</c:v>
                </c:pt>
                <c:pt idx="9">
                  <c:v>#N/A</c:v>
                </c:pt>
                <c:pt idx="10">
                  <c:v>583</c:v>
                </c:pt>
                <c:pt idx="11">
                  <c:v>#N/A</c:v>
                </c:pt>
                <c:pt idx="12">
                  <c:v>#N/A</c:v>
                </c:pt>
                <c:pt idx="13">
                  <c:v>1132</c:v>
                </c:pt>
                <c:pt idx="14">
                  <c:v>#N/A</c:v>
                </c:pt>
              </c:numCache>
            </c:numRef>
          </c:val>
          <c:smooth val="0"/>
          <c:extLst>
            <c:ext xmlns:c16="http://schemas.microsoft.com/office/drawing/2014/chart" uri="{C3380CC4-5D6E-409C-BE32-E72D297353CC}">
              <c16:uniqueId val="{0000000B-262D-4278-A0D0-C5BBCE23706D}"/>
            </c:ext>
          </c:extLst>
        </c:ser>
        <c:dLbls>
          <c:showLegendKey val="0"/>
          <c:showVal val="0"/>
          <c:showCatName val="0"/>
          <c:showSerName val="0"/>
          <c:showPercent val="0"/>
          <c:showBubbleSize val="0"/>
        </c:dLbls>
        <c:marker val="1"/>
        <c:smooth val="0"/>
        <c:axId val="580181152"/>
        <c:axId val="580182328"/>
      </c:lineChart>
      <c:catAx>
        <c:axId val="5801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0182328"/>
        <c:crosses val="autoZero"/>
        <c:auto val="1"/>
        <c:lblAlgn val="ctr"/>
        <c:lblOffset val="100"/>
        <c:tickLblSkip val="1"/>
        <c:tickMarkSkip val="1"/>
        <c:noMultiLvlLbl val="0"/>
      </c:catAx>
      <c:valAx>
        <c:axId val="58018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18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4243</c:v>
                </c:pt>
                <c:pt idx="1">
                  <c:v>3944</c:v>
                </c:pt>
                <c:pt idx="2">
                  <c:v>3811</c:v>
                </c:pt>
              </c:numCache>
            </c:numRef>
          </c:val>
          <c:extLst>
            <c:ext xmlns:c16="http://schemas.microsoft.com/office/drawing/2014/chart" uri="{C3380CC4-5D6E-409C-BE32-E72D297353CC}">
              <c16:uniqueId val="{00000000-7F6C-4441-816D-6866478571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F6C-4441-816D-6866478571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1347</c:v>
                </c:pt>
                <c:pt idx="1">
                  <c:v>1423</c:v>
                </c:pt>
                <c:pt idx="2">
                  <c:v>1149</c:v>
                </c:pt>
              </c:numCache>
            </c:numRef>
          </c:val>
          <c:extLst>
            <c:ext xmlns:c16="http://schemas.microsoft.com/office/drawing/2014/chart" uri="{C3380CC4-5D6E-409C-BE32-E72D297353CC}">
              <c16:uniqueId val="{00000002-7F6C-4441-816D-6866478571E9}"/>
            </c:ext>
          </c:extLst>
        </c:ser>
        <c:dLbls>
          <c:showLegendKey val="0"/>
          <c:showVal val="0"/>
          <c:showCatName val="0"/>
          <c:showSerName val="0"/>
          <c:showPercent val="0"/>
          <c:showBubbleSize val="0"/>
        </c:dLbls>
        <c:gapWidth val="120"/>
        <c:overlap val="100"/>
        <c:axId val="580178800"/>
        <c:axId val="580179192"/>
      </c:barChart>
      <c:catAx>
        <c:axId val="58017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0179192"/>
        <c:crosses val="autoZero"/>
        <c:auto val="1"/>
        <c:lblAlgn val="ctr"/>
        <c:lblOffset val="100"/>
        <c:tickLblSkip val="1"/>
        <c:tickMarkSkip val="1"/>
        <c:noMultiLvlLbl val="0"/>
      </c:catAx>
      <c:valAx>
        <c:axId val="580179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017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{5F26E95F-F8E3-497D-BF4B-D5AAD4B573A3}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03-4344-8569-CB53F8029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{5905FC15-6D45-4869-9AAB-52AF46136642}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03-4344-8569-CB53F8029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{CD308207-7433-4E4A-92A1-168AD24D8AD0}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03-4344-8569-CB53F8029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{8588A7AD-6844-4F52-9D09-B36AD887260A}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03-4344-8569-CB53F8029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{D8A1D6EA-0BCC-4338-AACC-AC739634C6C0}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03-4344-8569-CB53F80298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{D59B3854-3763-4D9E-96CB-7FE3C28391FE}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03-4344-8569-CB53F8029821}"/>
                </c:ext>
              </c:extLst>
            </c:dLbl>
            <c:dLbl>
              <c:idx val="16"/>
              <c:layout>
                <c:manualLayout>
                  <c:x val="0"/>
                  <c:y val="-9.653397729577691E-3"/>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{393CAC30-8120-4817-A6A8-755817AAD95E}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03-4344-8569-CB53F8029821}"/>
                </c:ext>
              </c:extLst>
            </c:dLbl>
            <c:dLbl>
              <c:idx val="24"/>
              <c:layout>
                <c:manualLayout>
                  <c:x val="0"/>
                  <c:y val="9.6533977295776077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{80936E9F-D7D4-41D7-A182-916C9C0B9B13}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03-4344-8569-CB53F8029821}"/>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{68236835-E6D6-4101-B92B-4FCA323E856D}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03-4344-8569-CB53F8029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c:v>
                </c:pt>
                <c:pt idx="24">
                  <c:v>70.400000000000006</c:v>
                </c:pt>
                <c:pt idx="32">
                  <c:v>70.900000000000006</c:v>
                </c:pt>
              </c:numCache>
            </c:numRef>
          </c:xVal>
          <c:yVal>
            <c:numRef>
              <c:f>公会計指標分析・財政指標組合せ分析表!$BP$51:$DC$51</c:f>
              <c:numCache>
                <c:formatCode>#,##0.0;"▲ "#,##0.0</c:formatCode>
                <c:ptCount val="40"/>
                <c:pt idx="16">
                  <c:v>5.6</c:v>
                </c:pt>
                <c:pt idx="24">
                  <c:v>4.5</c:v>
                </c:pt>
                <c:pt idx="32">
                  <c:v>8.6999999999999993</c:v>
                </c:pt>
              </c:numCache>
            </c:numRef>
          </c:yVal>
          <c:smooth val="0"/>
          <c:extLst>
            <c:ext xmlns:c16="http://schemas.microsoft.com/office/drawing/2014/chart" uri="{C3380CC4-5D6E-409C-BE32-E72D297353CC}">
              <c16:uniqueId val="{00000009-FD03-4344-8569-CB53F80298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{DB3B6F8D-90FB-45DB-BA8E-45C97D55C98E}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03-4344-8569-CB53F80298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{A310DE02-0807-4206-9568-19C4DEF18765}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03-4344-8569-CB53F8029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{AB8DFE30-53A7-4AF7-BFF6-283774FB41F3}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03-4344-8569-CB53F8029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{4359B206-DEE6-4740-A607-02FB3423EB6E}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03-4344-8569-CB53F8029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{B733FB52-95F8-408C-B7AB-88A9A0E2CFA5}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03-4344-8569-CB53F80298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{304A921A-0549-4F48-B085-6D8F9AFE0B23}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03-4344-8569-CB53F802982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{160824D2-2DBA-4E04-861E-071877BF7814}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03-4344-8569-CB53F802982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{0CEFA900-D6B5-4748-B64A-56A4B3E32B95}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03-4344-8569-CB53F802982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{789641D0-BAFE-4CE3-B0B9-17B0FAD70CBB}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03-4344-8569-CB53F8029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FD03-4344-8569-CB53F8029821}"/>
            </c:ext>
          </c:extLst>
        </c:ser>
        <c:dLbls>
          <c:showLegendKey val="0"/>
          <c:showVal val="1"/>
          <c:showCatName val="0"/>
          <c:showSerName val="0"/>
          <c:showPercent val="0"/>
          <c:showBubbleSize val="0"/>
        </c:dLbls>
        <c:axId val="580179976"/>
        <c:axId val="699334736"/>
      </c:scatterChart>
      <c:valAx>
        <c:axId val="580179976"/>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334736"/>
        <c:crosses val="autoZero"/>
        <c:crossBetween val="midCat"/>
      </c:valAx>
      <c:valAx>
        <c:axId val="699334736"/>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0179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{0C6230BC-BCE2-4A0B-AF77-58D8E83FD714}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59E-453C-8C47-05C86E4520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{2B808FDB-0D8A-4D21-A733-BD5AB0B3029C}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9E-453C-8C47-05C86E4520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{FEACF370-CB19-4E9E-950F-70C9E77B4E14}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9E-453C-8C47-05C86E4520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{791F6E26-8868-4F02-B975-432264046770}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9E-453C-8C47-05C86E4520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{5B95694E-B612-4461-960F-7D29EE2B221E}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9E-453C-8C47-05C86E45208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{8C224577-778D-4E69-9F7C-F97858695F3E}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59E-453C-8C47-05C86E45208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{51E4735A-EBB7-4928-8C2C-8F6F0D4EC0D3}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59E-453C-8C47-05C86E45208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{2D896611-4379-4ABA-BA21-2307D1C70C40}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59E-453C-8C47-05C86E45208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{0E794D85-C001-4794-86C6-A0D2D3D8C87D}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59E-453C-8C47-05C86E4520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1.4</c:v>
                </c:pt>
                <c:pt idx="16">
                  <c:v>1</c:v>
                </c:pt>
                <c:pt idx="24">
                  <c:v>0.6</c:v>
                </c:pt>
                <c:pt idx="32">
                  <c:v>0.7</c:v>
                </c:pt>
              </c:numCache>
            </c:numRef>
          </c:xVal>
          <c:yVal>
            <c:numRef>
              <c:f>公会計指標分析・財政指標組合せ分析表!$BP$73:$DC$73</c:f>
              <c:numCache>
                <c:formatCode>#,##0.0;"▲ "#,##0.0</c:formatCode>
                <c:ptCount val="40"/>
                <c:pt idx="8">
                  <c:v>5.3</c:v>
                </c:pt>
                <c:pt idx="16">
                  <c:v>5.6</c:v>
                </c:pt>
                <c:pt idx="24">
                  <c:v>4.5</c:v>
                </c:pt>
                <c:pt idx="32">
                  <c:v>8.6999999999999993</c:v>
                </c:pt>
              </c:numCache>
            </c:numRef>
          </c:yVal>
          <c:smooth val="0"/>
          <c:extLst>
            <c:ext xmlns:c16="http://schemas.microsoft.com/office/drawing/2014/chart" uri="{C3380CC4-5D6E-409C-BE32-E72D297353CC}">
              <c16:uniqueId val="{00000009-D59E-453C-8C47-05C86E4520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{7E07FC13-5467-4ED0-AEAE-488394EBBDCB}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59E-453C-8C47-05C86E4520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{B8F807DD-8D83-427A-8E78-087FDA029AC1}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9E-453C-8C47-05C86E4520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{EC2896CB-AECA-4FC4-9E2A-A031328D86A8}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9E-453C-8C47-05C86E4520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{CB5C9407-5898-49D2-BE56-FAE7D3CCA75B}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9E-453C-8C47-05C86E4520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{73DA0F95-C1DC-4027-B36A-2A485CE8A49C}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9E-453C-8C47-05C86E45208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{E17EF50A-3C44-429D-8271-6CB7C334F749}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59E-453C-8C47-05C86E45208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{D65B8E10-BC92-41CB-802F-B22353C86A1D}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59E-453C-8C47-05C86E452084}"/>
                </c:ext>
              </c:extLst>
            </c:dLbl>
            <c:dLbl>
              <c:idx val="24"/>
              <c:layout>
                <c:manualLayout>
                  <c:x val="-3.0459696836030472E-2"/>
                  <c:y val="-6.924721917218014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{38B7C02F-C024-46D0-B83E-8F3C0BA9F693}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59E-453C-8C47-05C86E452084}"/>
                </c:ext>
              </c:extLst>
            </c:dLbl>
            <c:dLbl>
              <c:idx val="32"/>
              <c:layout>
                <c:manualLayout>
                  <c:x val="-3.2936286402190797E-2"/>
                  <c:y val="-5.558607500340779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{9223D453-743A-426D-AFAC-4E6C3B027DD3}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59E-453C-8C47-05C86E4520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D59E-453C-8C47-05C86E452084}"/>
            </c:ext>
          </c:extLst>
        </c:ser>
        <c:dLbls>
          <c:showLegendKey val="0"/>
          <c:showVal val="1"/>
          <c:showCatName val="0"/>
          <c:showSerName val="0"/>
          <c:showPercent val="0"/>
          <c:showBubbleSize val="0"/>
        </c:dLbls>
        <c:axId val="699335520"/>
        <c:axId val="699335912"/>
      </c:scatterChart>
      <c:valAx>
        <c:axId val="699335520"/>
        <c:scaling>
          <c:orientation val="minMax"/>
          <c:max val="10.4"/>
          <c:min val="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335912"/>
        <c:crosses val="autoZero"/>
        <c:crossBetween val="midCat"/>
      </c:valAx>
      <c:valAx>
        <c:axId val="699335912"/>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335520"/>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a:t>
          </a:r>
          <a:r>
            <a:rPr kumimoji="1" lang="ja-JP" altLang="en-US" sz="1100">
              <a:solidFill>
                <a:schemeClr val="dk1"/>
              </a:solidFill>
              <a:effectLst/>
              <a:latin typeface="+mn-lt"/>
              <a:ea typeface="+mn-ea"/>
              <a:cs typeface="+mn-cs"/>
            </a:rPr>
            <a:t>現時点では</a:t>
          </a:r>
          <a:r>
            <a:rPr kumimoji="1" lang="ja-JP" altLang="ja-JP" sz="1100">
              <a:solidFill>
                <a:schemeClr val="dk1"/>
              </a:solidFill>
              <a:effectLst/>
              <a:latin typeface="+mn-lt"/>
              <a:ea typeface="+mn-ea"/>
              <a:cs typeface="+mn-cs"/>
            </a:rPr>
            <a:t>過度な</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とはなっていない。</a:t>
          </a:r>
          <a:endParaRPr lang="ja-JP" altLang="ja-JP" sz="1400">
            <a:effectLst/>
          </a:endParaRPr>
        </a:p>
        <a:p>
          <a:r>
            <a:rPr kumimoji="1" lang="ja-JP" altLang="ja-JP" sz="1100">
              <a:solidFill>
                <a:schemeClr val="dk1"/>
              </a:solidFill>
              <a:effectLst/>
              <a:latin typeface="+mn-lt"/>
              <a:ea typeface="+mn-ea"/>
              <a:cs typeface="+mn-cs"/>
            </a:rPr>
            <a:t>　近年、大規模な社会資本整備事業を実施</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、今後は起債残高及び元利償還金の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増加が見込まれるが、事業の計画的執行に努め、単年度における元利償還金を平準化するよう努めていく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将来負担比率については、引き続き適正範囲内で推移している。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大規模な社会資本整備事業の</a:t>
          </a:r>
          <a:r>
            <a:rPr kumimoji="1" lang="ja-JP" altLang="en-US" sz="1100">
              <a:solidFill>
                <a:schemeClr val="dk1"/>
              </a:solidFill>
              <a:effectLst/>
              <a:latin typeface="+mn-lt"/>
              <a:ea typeface="+mn-ea"/>
              <a:cs typeface="+mn-cs"/>
            </a:rPr>
            <a:t>実施が予定されており</a:t>
          </a:r>
          <a:r>
            <a:rPr kumimoji="1" lang="ja-JP" altLang="ja-JP" sz="1100">
              <a:solidFill>
                <a:schemeClr val="dk1"/>
              </a:solidFill>
              <a:effectLst/>
              <a:latin typeface="+mn-lt"/>
              <a:ea typeface="+mn-ea"/>
              <a:cs typeface="+mn-cs"/>
            </a:rPr>
            <a:t>、一般会計等に係る地方債の現在高の増加が見込まれるが、事業を計画的に執行し、将来負担比率の適正範囲内維持に努める。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mn-ea"/>
              <a:ea typeface="+mn-ea"/>
              <a:cs typeface="+mn-cs"/>
            </a:rPr>
            <a:t>庁舎の建替え及び耐震化工事のため</a:t>
          </a:r>
          <a:r>
            <a:rPr lang="ja-JP" altLang="en-US" sz="1400" b="0" i="0" baseline="0">
              <a:solidFill>
                <a:schemeClr val="dk1"/>
              </a:solidFill>
              <a:effectLst/>
              <a:latin typeface="+mn-ea"/>
              <a:ea typeface="+mn-ea"/>
              <a:cs typeface="+mn-cs"/>
            </a:rPr>
            <a:t>に</a:t>
          </a:r>
          <a:r>
            <a:rPr kumimoji="1" lang="ja-JP" altLang="ja-JP" sz="1400">
              <a:solidFill>
                <a:schemeClr val="dk1"/>
              </a:solidFill>
              <a:effectLst/>
              <a:latin typeface="+mn-ea"/>
              <a:ea typeface="+mn-ea"/>
              <a:cs typeface="+mn-cs"/>
            </a:rPr>
            <a:t>「庁舎整備基金」へ１．５億円積み立てた</a:t>
          </a:r>
          <a:r>
            <a:rPr kumimoji="1" lang="ja-JP" altLang="en-US" sz="1400">
              <a:solidFill>
                <a:schemeClr val="dk1"/>
              </a:solidFill>
              <a:effectLst/>
              <a:latin typeface="+mn-ea"/>
              <a:ea typeface="+mn-ea"/>
              <a:cs typeface="+mn-cs"/>
            </a:rPr>
            <a:t>ものの</a:t>
          </a:r>
          <a:r>
            <a:rPr kumimoji="1" lang="ja-JP" altLang="ja-JP"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JR</a:t>
          </a:r>
          <a:r>
            <a:rPr kumimoji="1" lang="ja-JP" altLang="en-US" sz="1400">
              <a:solidFill>
                <a:schemeClr val="dk1"/>
              </a:solidFill>
              <a:effectLst/>
              <a:latin typeface="+mn-ea"/>
              <a:ea typeface="+mn-ea"/>
              <a:cs typeface="+mn-cs"/>
            </a:rPr>
            <a:t>袖ヶ浦駅北側への道路の整備や、認定こども園・私立保育園の建設にかかる補助を実施したため、「袖ケ浦駅北側整備基金」から１．７億円、「社会福祉基金」から１．９億円、その他、「教育施設整備基金」などから約０．６億円を取り崩したため、基金全体では４億円の減となった。</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ea"/>
              <a:ea typeface="+mn-ea"/>
              <a:cs typeface="+mn-cs"/>
            </a:rPr>
            <a:t>平成３１年度から２０２５年度に予定する庁舎の建替え及び耐震化工事のため、</a:t>
          </a:r>
          <a:r>
            <a:rPr lang="ja-JP" altLang="en-US" sz="1400" b="0" i="0" baseline="0">
              <a:solidFill>
                <a:schemeClr val="dk1"/>
              </a:solidFill>
              <a:effectLst/>
              <a:latin typeface="+mn-ea"/>
              <a:ea typeface="+mn-ea"/>
              <a:cs typeface="+mn-cs"/>
            </a:rPr>
            <a:t>「庁舎整備基金」へ</a:t>
          </a:r>
          <a:r>
            <a:rPr lang="ja-JP" altLang="ja-JP" sz="1400" b="0" i="0" baseline="0">
              <a:solidFill>
                <a:schemeClr val="dk1"/>
              </a:solidFill>
              <a:effectLst/>
              <a:latin typeface="+mn-ea"/>
              <a:ea typeface="+mn-ea"/>
              <a:cs typeface="+mn-cs"/>
            </a:rPr>
            <a:t>平成３１年度まで毎年１．５億円程度を積立予定</a:t>
          </a:r>
          <a:r>
            <a:rPr lang="ja-JP" altLang="en-US" sz="1400" b="0" i="0" baseline="0">
              <a:solidFill>
                <a:schemeClr val="dk1"/>
              </a:solidFill>
              <a:effectLst/>
              <a:latin typeface="+mn-ea"/>
              <a:ea typeface="+mn-ea"/>
              <a:cs typeface="+mn-cs"/>
            </a:rPr>
            <a:t>である。</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社会福祉基金：</a:t>
          </a:r>
          <a:r>
            <a:rPr lang="ja-JP" altLang="en-US" sz="1400">
              <a:effectLst/>
              <a:latin typeface="+mn-ea"/>
              <a:ea typeface="+mn-ea"/>
            </a:rPr>
            <a:t>児童、母子、心身障害者（児）、老人、低所得者等の福祉の増進を図るために必要な経費の財源に充てる。</a:t>
          </a:r>
          <a:endParaRPr lang="en-US" altLang="ja-JP" sz="1400">
            <a:effectLst/>
            <a:latin typeface="+mn-ea"/>
            <a:ea typeface="+mn-ea"/>
          </a:endParaRPr>
        </a:p>
        <a:p>
          <a:r>
            <a:rPr kumimoji="1" lang="ja-JP" altLang="en-US" sz="1400">
              <a:solidFill>
                <a:schemeClr val="dk1"/>
              </a:solidFill>
              <a:effectLst/>
              <a:latin typeface="+mn-ea"/>
              <a:ea typeface="+mn-ea"/>
              <a:cs typeface="+mn-cs"/>
            </a:rPr>
            <a:t>庁舎整備基金：袖ケ浦市庁舎の整備に要する資金に充てる。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教育施設整備基金：教育施設の整備に要する資金に充てる。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袖ケ浦駅北側整備基金：</a:t>
          </a:r>
          <a:r>
            <a:rPr lang="ja-JP" altLang="en-US" sz="1400">
              <a:effectLst/>
              <a:latin typeface="+mn-ea"/>
              <a:ea typeface="+mn-ea"/>
            </a:rPr>
            <a:t>袖ケ浦都市計画事業袖ケ浦駅海側特定土地区画整理事業及びこれに関連する事業の資金に充てる。</a:t>
          </a:r>
          <a:endParaRPr kumimoji="1" lang="en-US" altLang="ja-JP" sz="1400">
            <a:solidFill>
              <a:schemeClr val="dk1"/>
            </a:solidFill>
            <a:effectLst/>
            <a:latin typeface="+mn-ea"/>
            <a:ea typeface="+mn-ea"/>
            <a:cs typeface="+mn-cs"/>
          </a:endParaRPr>
        </a:p>
        <a:p>
          <a:r>
            <a:rPr kumimoji="1" lang="ja-JP" altLang="en-US" sz="1400" b="0" i="0" u="none" strike="noStrike" kern="0" cap="none" spc="0" normalizeH="0" baseline="0" noProof="0">
              <a:ln>
                <a:noFill/>
              </a:ln>
              <a:solidFill>
                <a:prstClr val="black"/>
              </a:solidFill>
              <a:effectLst/>
              <a:uLnTx/>
              <a:uFillTx/>
              <a:latin typeface="+mn-ea"/>
              <a:ea typeface="+mn-ea"/>
              <a:cs typeface="+mn-cs"/>
            </a:rPr>
            <a:t>災害救助基金</a:t>
          </a:r>
          <a:r>
            <a:rPr kumimoji="1" lang="ja-JP" altLang="en-US" sz="1400">
              <a:solidFill>
                <a:schemeClr val="dk1"/>
              </a:solidFill>
              <a:effectLst/>
              <a:latin typeface="+mn-ea"/>
              <a:ea typeface="+mn-ea"/>
              <a:cs typeface="+mn-cs"/>
            </a:rPr>
            <a:t>：</a:t>
          </a:r>
          <a:r>
            <a:rPr lang="ja-JP" altLang="en-US" sz="1400">
              <a:effectLst/>
              <a:latin typeface="+mn-ea"/>
              <a:ea typeface="+mn-ea"/>
            </a:rPr>
            <a:t>災害救助の財源に充てる。</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ea"/>
              <a:ea typeface="+mn-ea"/>
              <a:cs typeface="+mn-cs"/>
            </a:rPr>
            <a:t>庁舎整備基金：</a:t>
          </a:r>
          <a:r>
            <a:rPr kumimoji="1" lang="ja-JP" altLang="en-US" sz="1400">
              <a:solidFill>
                <a:schemeClr val="dk1"/>
              </a:solidFill>
              <a:effectLst/>
              <a:latin typeface="+mn-ea"/>
              <a:ea typeface="+mn-ea"/>
              <a:cs typeface="+mn-cs"/>
            </a:rPr>
            <a:t>庁舎の建替え及び耐震化工事に備え、１．５億円積み立てた。</a:t>
          </a:r>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社会福祉基金：</a:t>
          </a:r>
          <a:r>
            <a:rPr kumimoji="1" lang="ja-JP" altLang="en-US" sz="1400">
              <a:solidFill>
                <a:schemeClr val="dk1"/>
              </a:solidFill>
              <a:effectLst/>
              <a:latin typeface="+mn-ea"/>
              <a:ea typeface="+mn-ea"/>
              <a:cs typeface="+mn-cs"/>
            </a:rPr>
            <a:t>認定こども園、私立保育園の整備を行う事業者への建設補助金として約１．９億円取り崩した。</a:t>
          </a:r>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袖ケ浦駅北側整備基金：</a:t>
          </a:r>
          <a:r>
            <a:rPr kumimoji="1" lang="en-US" altLang="ja-JP" sz="1400">
              <a:solidFill>
                <a:schemeClr val="dk1"/>
              </a:solidFill>
              <a:effectLst/>
              <a:latin typeface="+mn-ea"/>
              <a:ea typeface="+mn-ea"/>
              <a:cs typeface="+mn-cs"/>
            </a:rPr>
            <a:t>JR</a:t>
          </a:r>
          <a:r>
            <a:rPr kumimoji="1" lang="ja-JP" altLang="ja-JP" sz="1400">
              <a:solidFill>
                <a:schemeClr val="dk1"/>
              </a:solidFill>
              <a:effectLst/>
              <a:latin typeface="+mn-ea"/>
              <a:ea typeface="+mn-ea"/>
              <a:cs typeface="+mn-cs"/>
            </a:rPr>
            <a:t>袖ヶ浦駅北側</a:t>
          </a:r>
          <a:r>
            <a:rPr kumimoji="1" lang="ja-JP" altLang="en-US" sz="1400">
              <a:solidFill>
                <a:schemeClr val="dk1"/>
              </a:solidFill>
              <a:effectLst/>
              <a:latin typeface="+mn-ea"/>
              <a:ea typeface="+mn-ea"/>
              <a:cs typeface="+mn-cs"/>
            </a:rPr>
            <a:t>地区</a:t>
          </a:r>
          <a:r>
            <a:rPr kumimoji="1" lang="ja-JP" altLang="ja-JP" sz="1400">
              <a:solidFill>
                <a:schemeClr val="dk1"/>
              </a:solidFill>
              <a:effectLst/>
              <a:latin typeface="+mn-ea"/>
              <a:ea typeface="+mn-ea"/>
              <a:cs typeface="+mn-cs"/>
            </a:rPr>
            <a:t>への道路整備</a:t>
          </a:r>
          <a:r>
            <a:rPr kumimoji="1" lang="ja-JP" altLang="en-US" sz="1400">
              <a:solidFill>
                <a:schemeClr val="dk1"/>
              </a:solidFill>
              <a:effectLst/>
              <a:latin typeface="+mn-ea"/>
              <a:ea typeface="+mn-ea"/>
              <a:cs typeface="+mn-cs"/>
            </a:rPr>
            <a:t>のため約１．７億円取り崩した。</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smtClean="0">
              <a:solidFill>
                <a:schemeClr val="dk1"/>
              </a:solidFill>
              <a:latin typeface="+mn-ea"/>
              <a:ea typeface="+mn-ea"/>
              <a:cs typeface="+mn-cs"/>
            </a:rPr>
            <a:t>庁舎整備基金：平成３１年度から２０２５年度に予定する庁舎の建替え及び耐震化工事のため、平成３１年度まで毎年１．５億円程度を積立予定</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財政調整基金については約３．１億円の積み立てを行ったものの、扶助費の増加や庁舎の建替え及び耐震化工事を見据えた庁舎整備基金への積み立て等で約４．５億円の取り崩しを行ったため、約１．４億円の減となった</a:t>
          </a:r>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近年は減少傾向が続いているため、市単独の経常経費の削減に取り組み、現在の水準を維持していく。</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定期預金での運用益による増があるが、百万円未満の増である。</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取り崩し時期が未定であり、決定するまでの間は定期預金で運用する。</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当市の有形固定資産減価償却率は類似団体と比較して高い水準にあるが、平成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維持管理の基本方針を定めており、今後は個別施設計画の策定を進めていくことで計画的な資産管理に努めるとともに、施設の統廃合など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5" name="直線コネクタ 64"/>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6"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7" name="直線コネクタ 66"/>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8"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9" name="直線コネクタ 68"/>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0"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1" name="フローチャート: 判断 70"/>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3" name="フローチャート: 判断 72"/>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17357</xdr:rowOff>
    </xdr:from>
    <xdr:to>
      <xdr:col>23</xdr:col>
      <xdr:colOff>136525</xdr:colOff>
      <xdr:row>28</xdr:row>
      <xdr:rowOff>118957</xdr:rowOff>
    </xdr:to>
    <xdr:sp macro="" textlink="">
      <xdr:nvSpPr>
        <xdr:cNvPr id="79" name="楕円 78"/>
        <xdr:cNvSpPr/>
      </xdr:nvSpPr>
      <xdr:spPr>
        <a:xfrm>
          <a:off x="47117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103734</xdr:rowOff>
    </xdr:from>
    <xdr:ext cx="405111" cy="259045"/>
    <xdr:sp macro="" textlink="">
      <xdr:nvSpPr>
        <xdr:cNvPr id="80" name="有形固定資産減価償却率該当値テキスト"/>
        <xdr:cNvSpPr txBox="1"/>
      </xdr:nvSpPr>
      <xdr:spPr>
        <a:xfrm>
          <a:off x="4813300" y="55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35348</xdr:rowOff>
    </xdr:from>
    <xdr:to>
      <xdr:col>19</xdr:col>
      <xdr:colOff>187325</xdr:colOff>
      <xdr:row>28</xdr:row>
      <xdr:rowOff>136948</xdr:rowOff>
    </xdr:to>
    <xdr:sp macro="" textlink="">
      <xdr:nvSpPr>
        <xdr:cNvPr id="81" name="楕円 80"/>
        <xdr:cNvSpPr/>
      </xdr:nvSpPr>
      <xdr:spPr>
        <a:xfrm>
          <a:off x="4000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68157</xdr:rowOff>
    </xdr:from>
    <xdr:to>
      <xdr:col>23</xdr:col>
      <xdr:colOff>85725</xdr:colOff>
      <xdr:row>28</xdr:row>
      <xdr:rowOff>86148</xdr:rowOff>
    </xdr:to>
    <xdr:cxnSp macro="">
      <xdr:nvCxnSpPr>
        <xdr:cNvPr id="82" name="直線コネクタ 81"/>
        <xdr:cNvCxnSpPr/>
      </xdr:nvCxnSpPr>
      <xdr:spPr>
        <a:xfrm flipV="1">
          <a:off x="4051300" y="564028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49742</xdr:rowOff>
    </xdr:from>
    <xdr:to>
      <xdr:col>15</xdr:col>
      <xdr:colOff>187325</xdr:colOff>
      <xdr:row>28</xdr:row>
      <xdr:rowOff>151342</xdr:rowOff>
    </xdr:to>
    <xdr:sp macro="" textlink="">
      <xdr:nvSpPr>
        <xdr:cNvPr id="83" name="楕円 82"/>
        <xdr:cNvSpPr/>
      </xdr:nvSpPr>
      <xdr:spPr>
        <a:xfrm>
          <a:off x="3238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86148</xdr:rowOff>
    </xdr:from>
    <xdr:to>
      <xdr:col>19</xdr:col>
      <xdr:colOff>136525</xdr:colOff>
      <xdr:row>28</xdr:row>
      <xdr:rowOff>100542</xdr:rowOff>
    </xdr:to>
    <xdr:cxnSp macro="">
      <xdr:nvCxnSpPr>
        <xdr:cNvPr id="84" name="直線コネクタ 83"/>
        <xdr:cNvCxnSpPr/>
      </xdr:nvCxnSpPr>
      <xdr:spPr>
        <a:xfrm flipV="1">
          <a:off x="3289300" y="565827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5"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6"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153475</xdr:rowOff>
    </xdr:from>
    <xdr:ext cx="405111" cy="259045"/>
    <xdr:sp macro="" textlink="">
      <xdr:nvSpPr>
        <xdr:cNvPr id="87" name="n_1mainValue有形固定資産減価償却率"/>
        <xdr:cNvSpPr txBox="1"/>
      </xdr:nvSpPr>
      <xdr:spPr>
        <a:xfrm>
          <a:off x="38360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8" name="n_2mainValue有形固定資産減価償却率"/>
        <xdr:cNvSpPr txBox="1"/>
      </xdr:nvSpPr>
      <xdr:spPr>
        <a:xfrm>
          <a:off x="3086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債務償還能力においては、やや良好な水準を保っている。しかし、今後は業務収入も不透明なことから、資産の計画的な管理（統廃合など）を検討していくことで、業務支出や維持管理に要する改修費、地方債の発行の削減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7" name="直線コネクタ 116"/>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0"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1" name="直線コネクタ 120"/>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2"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3" name="フローチャート: 判断 122"/>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9" name="楕円 128"/>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30"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149225</xdr:rowOff>
    </xdr:from>
    <xdr:to>
      <xdr:col>24</xdr:col>
      <xdr:colOff>114300</xdr:colOff>
      <xdr:row>35</xdr:row>
      <xdr:rowOff>79375</xdr:rowOff>
    </xdr:to>
    <xdr:sp macro="" textlink="">
      <xdr:nvSpPr>
        <xdr:cNvPr id="70" name="楕円 69"/>
        <xdr:cNvSpPr/>
      </xdr:nvSpPr>
      <xdr:spPr>
        <a:xfrm>
          <a:off x="4584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652</xdr:rowOff>
    </xdr:from>
    <xdr:ext cx="405111" cy="259045"/>
    <xdr:sp macro="" textlink="">
      <xdr:nvSpPr>
        <xdr:cNvPr id="71" name="【道路】&#10;有形固定資産減価償却率該当値テキスト"/>
        <xdr:cNvSpPr txBox="1"/>
      </xdr:nvSpPr>
      <xdr:spPr>
        <a:xfrm>
          <a:off x="4673600"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2" name="楕円 71"/>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28575</xdr:rowOff>
    </xdr:from>
    <xdr:to>
      <xdr:col>24</xdr:col>
      <xdr:colOff>63500</xdr:colOff>
      <xdr:row>35</xdr:row>
      <xdr:rowOff>60960</xdr:rowOff>
    </xdr:to>
    <xdr:cxnSp macro="">
      <xdr:nvCxnSpPr>
        <xdr:cNvPr id="73" name="直線コネクタ 72"/>
        <xdr:cNvCxnSpPr/>
      </xdr:nvCxnSpPr>
      <xdr:spPr>
        <a:xfrm flipV="1">
          <a:off x="3797300" y="60293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73025</xdr:rowOff>
    </xdr:from>
    <xdr:to>
      <xdr:col>15</xdr:col>
      <xdr:colOff>101600</xdr:colOff>
      <xdr:row>36</xdr:row>
      <xdr:rowOff>3175</xdr:rowOff>
    </xdr:to>
    <xdr:sp macro="" textlink="">
      <xdr:nvSpPr>
        <xdr:cNvPr id="74" name="楕円 73"/>
        <xdr:cNvSpPr/>
      </xdr:nvSpPr>
      <xdr:spPr>
        <a:xfrm>
          <a:off x="2857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123825</xdr:rowOff>
    </xdr:to>
    <xdr:cxnSp macro="">
      <xdr:nvCxnSpPr>
        <xdr:cNvPr id="75" name="直線コネクタ 74"/>
        <xdr:cNvCxnSpPr/>
      </xdr:nvCxnSpPr>
      <xdr:spPr>
        <a:xfrm flipV="1">
          <a:off x="2908300" y="6061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128287</xdr:rowOff>
    </xdr:from>
    <xdr:ext cx="405111" cy="259045"/>
    <xdr:sp macro="" textlink="">
      <xdr:nvSpPr>
        <xdr:cNvPr id="78" name="n_1mainValue【道路】&#10;有形固定資産減価償却率"/>
        <xdr:cNvSpPr txBox="1"/>
      </xdr:nvSpPr>
      <xdr:spPr>
        <a:xfrm>
          <a:off x="3582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19702</xdr:rowOff>
    </xdr:from>
    <xdr:ext cx="405111" cy="259045"/>
    <xdr:sp macro="" textlink="">
      <xdr:nvSpPr>
        <xdr:cNvPr id="79" name="n_2mainValue【道路】&#10;有形固定資産減価償却率"/>
        <xdr:cNvSpPr txBox="1"/>
      </xdr:nvSpPr>
      <xdr:spPr>
        <a:xfrm>
          <a:off x="2705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13474</xdr:rowOff>
    </xdr:from>
    <xdr:to>
      <xdr:col>55</xdr:col>
      <xdr:colOff>50800</xdr:colOff>
      <xdr:row>41</xdr:row>
      <xdr:rowOff>115074</xdr:rowOff>
    </xdr:to>
    <xdr:sp macro="" textlink="">
      <xdr:nvSpPr>
        <xdr:cNvPr id="117" name="楕円 116"/>
        <xdr:cNvSpPr/>
      </xdr:nvSpPr>
      <xdr:spPr>
        <a:xfrm>
          <a:off x="10426700" y="70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99851</xdr:rowOff>
    </xdr:from>
    <xdr:ext cx="469744" cy="259045"/>
    <xdr:sp macro="" textlink="">
      <xdr:nvSpPr>
        <xdr:cNvPr id="118" name="【道路】&#10;一人当たり延長該当値テキスト"/>
        <xdr:cNvSpPr txBox="1"/>
      </xdr:nvSpPr>
      <xdr:spPr>
        <a:xfrm>
          <a:off x="10515600" y="695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15227</xdr:rowOff>
    </xdr:from>
    <xdr:to>
      <xdr:col>50</xdr:col>
      <xdr:colOff>165100</xdr:colOff>
      <xdr:row>41</xdr:row>
      <xdr:rowOff>116827</xdr:rowOff>
    </xdr:to>
    <xdr:sp macro="" textlink="">
      <xdr:nvSpPr>
        <xdr:cNvPr id="119" name="楕円 118"/>
        <xdr:cNvSpPr/>
      </xdr:nvSpPr>
      <xdr:spPr>
        <a:xfrm>
          <a:off x="9588500" y="70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64274</xdr:rowOff>
    </xdr:from>
    <xdr:to>
      <xdr:col>55</xdr:col>
      <xdr:colOff>0</xdr:colOff>
      <xdr:row>41</xdr:row>
      <xdr:rowOff>66027</xdr:rowOff>
    </xdr:to>
    <xdr:cxnSp macro="">
      <xdr:nvCxnSpPr>
        <xdr:cNvPr id="120" name="直線コネクタ 119"/>
        <xdr:cNvCxnSpPr/>
      </xdr:nvCxnSpPr>
      <xdr:spPr>
        <a:xfrm flipV="1">
          <a:off x="9639300" y="709372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15437</xdr:rowOff>
    </xdr:from>
    <xdr:to>
      <xdr:col>46</xdr:col>
      <xdr:colOff>38100</xdr:colOff>
      <xdr:row>41</xdr:row>
      <xdr:rowOff>117037</xdr:rowOff>
    </xdr:to>
    <xdr:sp macro="" textlink="">
      <xdr:nvSpPr>
        <xdr:cNvPr id="121" name="楕円 120"/>
        <xdr:cNvSpPr/>
      </xdr:nvSpPr>
      <xdr:spPr>
        <a:xfrm>
          <a:off x="8699500" y="7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66027</xdr:rowOff>
    </xdr:from>
    <xdr:to>
      <xdr:col>50</xdr:col>
      <xdr:colOff>114300</xdr:colOff>
      <xdr:row>41</xdr:row>
      <xdr:rowOff>66237</xdr:rowOff>
    </xdr:to>
    <xdr:cxnSp macro="">
      <xdr:nvCxnSpPr>
        <xdr:cNvPr id="122" name="直線コネクタ 121"/>
        <xdr:cNvCxnSpPr/>
      </xdr:nvCxnSpPr>
      <xdr:spPr>
        <a:xfrm flipV="1">
          <a:off x="8750300" y="709547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107954</xdr:rowOff>
    </xdr:from>
    <xdr:ext cx="469744" cy="259045"/>
    <xdr:sp macro="" textlink="">
      <xdr:nvSpPr>
        <xdr:cNvPr id="125" name="n_1mainValue【道路】&#10;一人当たり延長"/>
        <xdr:cNvSpPr txBox="1"/>
      </xdr:nvSpPr>
      <xdr:spPr>
        <a:xfrm>
          <a:off x="9391727" y="713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108164</xdr:rowOff>
    </xdr:from>
    <xdr:ext cx="469744" cy="259045"/>
    <xdr:sp macro="" textlink="">
      <xdr:nvSpPr>
        <xdr:cNvPr id="126" name="n_2mainValue【道路】&#10;一人当たり延長"/>
        <xdr:cNvSpPr txBox="1"/>
      </xdr:nvSpPr>
      <xdr:spPr>
        <a:xfrm>
          <a:off x="8515427" y="713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65" name="楕円 164"/>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66" name="【橋りょう・トンネ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67" name="楕円 166"/>
        <xdr:cNvSpPr/>
      </xdr:nvSpPr>
      <xdr:spPr>
        <a:xfrm>
          <a:off x="3746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104775</xdr:rowOff>
    </xdr:to>
    <xdr:cxnSp macro="">
      <xdr:nvCxnSpPr>
        <xdr:cNvPr id="168" name="直線コネクタ 167"/>
        <xdr:cNvCxnSpPr/>
      </xdr:nvCxnSpPr>
      <xdr:spPr>
        <a:xfrm flipV="1">
          <a:off x="3797300" y="99860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69" name="楕円 168"/>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125730</xdr:rowOff>
    </xdr:to>
    <xdr:cxnSp macro="">
      <xdr:nvCxnSpPr>
        <xdr:cNvPr id="170" name="直線コネクタ 169"/>
        <xdr:cNvCxnSpPr/>
      </xdr:nvCxnSpPr>
      <xdr:spPr>
        <a:xfrm flipV="1">
          <a:off x="2908300" y="10048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652</xdr:rowOff>
    </xdr:from>
    <xdr:ext cx="405111" cy="259045"/>
    <xdr:sp macro="" textlink="">
      <xdr:nvSpPr>
        <xdr:cNvPr id="173" name="n_1mainValue【橋りょう・トンネル】&#10;有形固定資産減価償却率"/>
        <xdr:cNvSpPr txBox="1"/>
      </xdr:nvSpPr>
      <xdr:spPr>
        <a:xfrm>
          <a:off x="3582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74"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70978</xdr:rowOff>
    </xdr:from>
    <xdr:to>
      <xdr:col>55</xdr:col>
      <xdr:colOff>50800</xdr:colOff>
      <xdr:row>62</xdr:row>
      <xdr:rowOff>1128</xdr:rowOff>
    </xdr:to>
    <xdr:sp macro="" textlink="">
      <xdr:nvSpPr>
        <xdr:cNvPr id="210" name="楕円 209"/>
        <xdr:cNvSpPr/>
      </xdr:nvSpPr>
      <xdr:spPr>
        <a:xfrm>
          <a:off x="10426700" y="105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49405</xdr:rowOff>
    </xdr:from>
    <xdr:ext cx="599010" cy="259045"/>
    <xdr:sp macro="" textlink="">
      <xdr:nvSpPr>
        <xdr:cNvPr id="211" name="【橋りょう・トンネル】&#10;一人当たり有形固定資産（償却資産）額該当値テキスト"/>
        <xdr:cNvSpPr txBox="1"/>
      </xdr:nvSpPr>
      <xdr:spPr>
        <a:xfrm>
          <a:off x="10515600" y="1050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62647</xdr:rowOff>
    </xdr:from>
    <xdr:to>
      <xdr:col>50</xdr:col>
      <xdr:colOff>165100</xdr:colOff>
      <xdr:row>61</xdr:row>
      <xdr:rowOff>164247</xdr:rowOff>
    </xdr:to>
    <xdr:sp macro="" textlink="">
      <xdr:nvSpPr>
        <xdr:cNvPr id="212" name="楕円 211"/>
        <xdr:cNvSpPr/>
      </xdr:nvSpPr>
      <xdr:spPr>
        <a:xfrm>
          <a:off x="9588500" y="105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113447</xdr:rowOff>
    </xdr:from>
    <xdr:to>
      <xdr:col>55</xdr:col>
      <xdr:colOff>0</xdr:colOff>
      <xdr:row>61</xdr:row>
      <xdr:rowOff>121778</xdr:rowOff>
    </xdr:to>
    <xdr:cxnSp macro="">
      <xdr:nvCxnSpPr>
        <xdr:cNvPr id="213" name="直線コネクタ 212"/>
        <xdr:cNvCxnSpPr/>
      </xdr:nvCxnSpPr>
      <xdr:spPr>
        <a:xfrm>
          <a:off x="9639300" y="10571897"/>
          <a:ext cx="8382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68015</xdr:rowOff>
    </xdr:from>
    <xdr:to>
      <xdr:col>46</xdr:col>
      <xdr:colOff>38100</xdr:colOff>
      <xdr:row>61</xdr:row>
      <xdr:rowOff>169615</xdr:rowOff>
    </xdr:to>
    <xdr:sp macro="" textlink="">
      <xdr:nvSpPr>
        <xdr:cNvPr id="214" name="楕円 213"/>
        <xdr:cNvSpPr/>
      </xdr:nvSpPr>
      <xdr:spPr>
        <a:xfrm>
          <a:off x="8699500" y="105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113447</xdr:rowOff>
    </xdr:from>
    <xdr:to>
      <xdr:col>50</xdr:col>
      <xdr:colOff>114300</xdr:colOff>
      <xdr:row>61</xdr:row>
      <xdr:rowOff>118815</xdr:rowOff>
    </xdr:to>
    <xdr:cxnSp macro="">
      <xdr:nvCxnSpPr>
        <xdr:cNvPr id="215" name="直線コネクタ 214"/>
        <xdr:cNvCxnSpPr/>
      </xdr:nvCxnSpPr>
      <xdr:spPr>
        <a:xfrm flipV="1">
          <a:off x="8750300" y="10571897"/>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155374</xdr:rowOff>
    </xdr:from>
    <xdr:ext cx="599010" cy="259045"/>
    <xdr:sp macro="" textlink="">
      <xdr:nvSpPr>
        <xdr:cNvPr id="218" name="n_1mainValue【橋りょう・トンネル】&#10;一人当たり有形固定資産（償却資産）額"/>
        <xdr:cNvSpPr txBox="1"/>
      </xdr:nvSpPr>
      <xdr:spPr>
        <a:xfrm>
          <a:off x="9327095" y="106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160742</xdr:rowOff>
    </xdr:from>
    <xdr:ext cx="599010" cy="259045"/>
    <xdr:sp macro="" textlink="">
      <xdr:nvSpPr>
        <xdr:cNvPr id="219" name="n_2mainValue【橋りょう・トンネル】&#10;一人当たり有形固定資産（償却資産）額"/>
        <xdr:cNvSpPr txBox="1"/>
      </xdr:nvSpPr>
      <xdr:spPr>
        <a:xfrm>
          <a:off x="8450795" y="1061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129358</xdr:rowOff>
    </xdr:from>
    <xdr:to>
      <xdr:col>24</xdr:col>
      <xdr:colOff>114300</xdr:colOff>
      <xdr:row>79</xdr:row>
      <xdr:rowOff>59508</xdr:rowOff>
    </xdr:to>
    <xdr:sp macro="" textlink="">
      <xdr:nvSpPr>
        <xdr:cNvPr id="259" name="楕円 258"/>
        <xdr:cNvSpPr/>
      </xdr:nvSpPr>
      <xdr:spPr>
        <a:xfrm>
          <a:off x="45847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152235</xdr:rowOff>
    </xdr:from>
    <xdr:ext cx="405111" cy="259045"/>
    <xdr:sp macro="" textlink="">
      <xdr:nvSpPr>
        <xdr:cNvPr id="260" name="【公営住宅】&#10;有形固定資産減価償却率該当値テキスト"/>
        <xdr:cNvSpPr txBox="1"/>
      </xdr:nvSpPr>
      <xdr:spPr>
        <a:xfrm>
          <a:off x="4673600" y="1335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86905</xdr:rowOff>
    </xdr:from>
    <xdr:to>
      <xdr:col>20</xdr:col>
      <xdr:colOff>38100</xdr:colOff>
      <xdr:row>79</xdr:row>
      <xdr:rowOff>17055</xdr:rowOff>
    </xdr:to>
    <xdr:sp macro="" textlink="">
      <xdr:nvSpPr>
        <xdr:cNvPr id="261" name="楕円 260"/>
        <xdr:cNvSpPr/>
      </xdr:nvSpPr>
      <xdr:spPr>
        <a:xfrm>
          <a:off x="3746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137705</xdr:rowOff>
    </xdr:from>
    <xdr:to>
      <xdr:col>24</xdr:col>
      <xdr:colOff>63500</xdr:colOff>
      <xdr:row>79</xdr:row>
      <xdr:rowOff>8708</xdr:rowOff>
    </xdr:to>
    <xdr:cxnSp macro="">
      <xdr:nvCxnSpPr>
        <xdr:cNvPr id="262" name="直線コネクタ 261"/>
        <xdr:cNvCxnSpPr/>
      </xdr:nvCxnSpPr>
      <xdr:spPr>
        <a:xfrm>
          <a:off x="3797300" y="1351080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150586</xdr:rowOff>
    </xdr:from>
    <xdr:to>
      <xdr:col>15</xdr:col>
      <xdr:colOff>101600</xdr:colOff>
      <xdr:row>79</xdr:row>
      <xdr:rowOff>80736</xdr:rowOff>
    </xdr:to>
    <xdr:sp macro="" textlink="">
      <xdr:nvSpPr>
        <xdr:cNvPr id="263" name="楕円 262"/>
        <xdr:cNvSpPr/>
      </xdr:nvSpPr>
      <xdr:spPr>
        <a:xfrm>
          <a:off x="2857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137705</xdr:rowOff>
    </xdr:from>
    <xdr:to>
      <xdr:col>19</xdr:col>
      <xdr:colOff>177800</xdr:colOff>
      <xdr:row>79</xdr:row>
      <xdr:rowOff>29936</xdr:rowOff>
    </xdr:to>
    <xdr:cxnSp macro="">
      <xdr:nvCxnSpPr>
        <xdr:cNvPr id="264" name="直線コネクタ 263"/>
        <xdr:cNvCxnSpPr/>
      </xdr:nvCxnSpPr>
      <xdr:spPr>
        <a:xfrm flipV="1">
          <a:off x="2908300" y="13510805"/>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33582</xdr:rowOff>
    </xdr:from>
    <xdr:ext cx="405111" cy="259045"/>
    <xdr:sp macro="" textlink="">
      <xdr:nvSpPr>
        <xdr:cNvPr id="267" name="n_1mainValue【公営住宅】&#10;有形固定資産減価償却率"/>
        <xdr:cNvSpPr txBox="1"/>
      </xdr:nvSpPr>
      <xdr:spPr>
        <a:xfrm>
          <a:off x="3582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97263</xdr:rowOff>
    </xdr:from>
    <xdr:ext cx="405111" cy="259045"/>
    <xdr:sp macro="" textlink="">
      <xdr:nvSpPr>
        <xdr:cNvPr id="268" name="n_2mainValue【公営住宅】&#10;有形固定資産減価償却率"/>
        <xdr:cNvSpPr txBox="1"/>
      </xdr:nvSpPr>
      <xdr:spPr>
        <a:xfrm>
          <a:off x="2705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23876</xdr:rowOff>
    </xdr:from>
    <xdr:to>
      <xdr:col>55</xdr:col>
      <xdr:colOff>50800</xdr:colOff>
      <xdr:row>86</xdr:row>
      <xdr:rowOff>125476</xdr:rowOff>
    </xdr:to>
    <xdr:sp macro="" textlink="">
      <xdr:nvSpPr>
        <xdr:cNvPr id="306" name="楕円 305"/>
        <xdr:cNvSpPr/>
      </xdr:nvSpPr>
      <xdr:spPr>
        <a:xfrm>
          <a:off x="104267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110253</xdr:rowOff>
    </xdr:from>
    <xdr:ext cx="469744" cy="259045"/>
    <xdr:sp macro="" textlink="">
      <xdr:nvSpPr>
        <xdr:cNvPr id="307" name="【公営住宅】&#10;一人当たり面積該当値テキスト"/>
        <xdr:cNvSpPr txBox="1"/>
      </xdr:nvSpPr>
      <xdr:spPr>
        <a:xfrm>
          <a:off x="10515600" y="1468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08" name="楕円 307"/>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74676</xdr:rowOff>
    </xdr:to>
    <xdr:cxnSp macro="">
      <xdr:nvCxnSpPr>
        <xdr:cNvPr id="309" name="直線コネクタ 308"/>
        <xdr:cNvCxnSpPr/>
      </xdr:nvCxnSpPr>
      <xdr:spPr>
        <a:xfrm>
          <a:off x="9639300" y="14798039"/>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23876</xdr:rowOff>
    </xdr:from>
    <xdr:to>
      <xdr:col>46</xdr:col>
      <xdr:colOff>38100</xdr:colOff>
      <xdr:row>86</xdr:row>
      <xdr:rowOff>125476</xdr:rowOff>
    </xdr:to>
    <xdr:sp macro="" textlink="">
      <xdr:nvSpPr>
        <xdr:cNvPr id="310" name="楕円 309"/>
        <xdr:cNvSpPr/>
      </xdr:nvSpPr>
      <xdr:spPr>
        <a:xfrm>
          <a:off x="8699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74676</xdr:rowOff>
    </xdr:to>
    <xdr:cxnSp macro="">
      <xdr:nvCxnSpPr>
        <xdr:cNvPr id="311" name="直線コネクタ 310"/>
        <xdr:cNvCxnSpPr/>
      </xdr:nvCxnSpPr>
      <xdr:spPr>
        <a:xfrm flipV="1">
          <a:off x="8750300" y="14798039"/>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14" name="n_1mainValue【公営住宅】&#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116603</xdr:rowOff>
    </xdr:from>
    <xdr:ext cx="469744" cy="259045"/>
    <xdr:sp macro="" textlink="">
      <xdr:nvSpPr>
        <xdr:cNvPr id="315" name="n_2mainValue【公営住宅】&#10;一人当たり面積"/>
        <xdr:cNvSpPr txBox="1"/>
      </xdr:nvSpPr>
      <xdr:spPr>
        <a:xfrm>
          <a:off x="851542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371" name="楕円 370"/>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372" name="【認定こども園・幼稚園・保育所】&#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373" name="楕円 372"/>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25581</xdr:rowOff>
    </xdr:to>
    <xdr:cxnSp macro="">
      <xdr:nvCxnSpPr>
        <xdr:cNvPr id="374" name="直線コネクタ 373"/>
        <xdr:cNvCxnSpPr/>
      </xdr:nvCxnSpPr>
      <xdr:spPr>
        <a:xfrm flipV="1">
          <a:off x="15481300" y="616839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375" name="楕円 374"/>
        <xdr:cNvSpPr/>
      </xdr:nvSpPr>
      <xdr:spPr>
        <a:xfrm>
          <a:off x="14541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66403</xdr:rowOff>
    </xdr:to>
    <xdr:cxnSp macro="">
      <xdr:nvCxnSpPr>
        <xdr:cNvPr id="376" name="直線コネクタ 375"/>
        <xdr:cNvCxnSpPr/>
      </xdr:nvCxnSpPr>
      <xdr:spPr>
        <a:xfrm flipV="1">
          <a:off x="14592300" y="619778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379" name="n_1mainValue【認定こども園・幼稚園・保育所】&#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380" name="n_2mainValue【認定こども園・幼稚園・保育所】&#10;有形固定資産減価償却率"/>
        <xdr:cNvSpPr txBox="1"/>
      </xdr:nvSpPr>
      <xdr:spPr>
        <a:xfrm>
          <a:off x="14389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18" name="楕円 417"/>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19" name="【認定こども園・幼稚園・保育所】&#10;一人当たり面積該当値テキスト"/>
        <xdr:cNvSpPr txBox="1"/>
      </xdr:nvSpPr>
      <xdr:spPr>
        <a:xfrm>
          <a:off x="22199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420" name="楕円 419"/>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91440</xdr:rowOff>
    </xdr:from>
    <xdr:to>
      <xdr:col>116</xdr:col>
      <xdr:colOff>63500</xdr:colOff>
      <xdr:row>39</xdr:row>
      <xdr:rowOff>95250</xdr:rowOff>
    </xdr:to>
    <xdr:cxnSp macro="">
      <xdr:nvCxnSpPr>
        <xdr:cNvPr id="421" name="直線コネクタ 420"/>
        <xdr:cNvCxnSpPr/>
      </xdr:nvCxnSpPr>
      <xdr:spPr>
        <a:xfrm>
          <a:off x="21323300" y="6777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22" name="楕円 421"/>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91440</xdr:rowOff>
    </xdr:to>
    <xdr:cxnSp macro="">
      <xdr:nvCxnSpPr>
        <xdr:cNvPr id="423" name="直線コネクタ 422"/>
        <xdr:cNvCxnSpPr/>
      </xdr:nvCxnSpPr>
      <xdr:spPr>
        <a:xfrm>
          <a:off x="20434300" y="677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426" name="n_1main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27"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466" name="楕円 465"/>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467" name="【学校施設】&#10;有形固定資産減価償却率該当値テキスト"/>
        <xdr:cNvSpPr txBox="1"/>
      </xdr:nvSpPr>
      <xdr:spPr>
        <a:xfrm>
          <a:off x="16357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468" name="楕円 467"/>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72390</xdr:rowOff>
    </xdr:to>
    <xdr:cxnSp macro="">
      <xdr:nvCxnSpPr>
        <xdr:cNvPr id="469" name="直線コネクタ 468"/>
        <xdr:cNvCxnSpPr/>
      </xdr:nvCxnSpPr>
      <xdr:spPr>
        <a:xfrm flipV="1">
          <a:off x="15481300" y="9818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470" name="楕円 469"/>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91440</xdr:rowOff>
    </xdr:to>
    <xdr:cxnSp macro="">
      <xdr:nvCxnSpPr>
        <xdr:cNvPr id="471" name="直線コネクタ 470"/>
        <xdr:cNvCxnSpPr/>
      </xdr:nvCxnSpPr>
      <xdr:spPr>
        <a:xfrm flipV="1">
          <a:off x="14592300" y="9845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474" name="n_1mainValue【学校施設】&#10;有形固定資産減価償却率"/>
        <xdr:cNvSpPr txBox="1"/>
      </xdr:nvSpPr>
      <xdr:spPr>
        <a:xfrm>
          <a:off x="15266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475" name="n_2mainValue【学校施設】&#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79502</xdr:rowOff>
    </xdr:from>
    <xdr:to>
      <xdr:col>116</xdr:col>
      <xdr:colOff>114300</xdr:colOff>
      <xdr:row>61</xdr:row>
      <xdr:rowOff>9652</xdr:rowOff>
    </xdr:to>
    <xdr:sp macro="" textlink="">
      <xdr:nvSpPr>
        <xdr:cNvPr id="514" name="楕円 513"/>
        <xdr:cNvSpPr/>
      </xdr:nvSpPr>
      <xdr:spPr>
        <a:xfrm>
          <a:off x="221107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57929</xdr:rowOff>
    </xdr:from>
    <xdr:ext cx="469744" cy="259045"/>
    <xdr:sp macro="" textlink="">
      <xdr:nvSpPr>
        <xdr:cNvPr id="515" name="【学校施設】&#10;一人当たり面積該当値テキスト"/>
        <xdr:cNvSpPr txBox="1"/>
      </xdr:nvSpPr>
      <xdr:spPr>
        <a:xfrm>
          <a:off x="22199600" y="103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69596</xdr:rowOff>
    </xdr:from>
    <xdr:to>
      <xdr:col>112</xdr:col>
      <xdr:colOff>38100</xdr:colOff>
      <xdr:row>60</xdr:row>
      <xdr:rowOff>171196</xdr:rowOff>
    </xdr:to>
    <xdr:sp macro="" textlink="">
      <xdr:nvSpPr>
        <xdr:cNvPr id="516" name="楕円 515"/>
        <xdr:cNvSpPr/>
      </xdr:nvSpPr>
      <xdr:spPr>
        <a:xfrm>
          <a:off x="21272500" y="103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120396</xdr:rowOff>
    </xdr:from>
    <xdr:to>
      <xdr:col>116</xdr:col>
      <xdr:colOff>63500</xdr:colOff>
      <xdr:row>60</xdr:row>
      <xdr:rowOff>130302</xdr:rowOff>
    </xdr:to>
    <xdr:cxnSp macro="">
      <xdr:nvCxnSpPr>
        <xdr:cNvPr id="517" name="直線コネクタ 516"/>
        <xdr:cNvCxnSpPr/>
      </xdr:nvCxnSpPr>
      <xdr:spPr>
        <a:xfrm>
          <a:off x="21323300" y="1040739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66548</xdr:rowOff>
    </xdr:from>
    <xdr:to>
      <xdr:col>107</xdr:col>
      <xdr:colOff>101600</xdr:colOff>
      <xdr:row>60</xdr:row>
      <xdr:rowOff>168148</xdr:rowOff>
    </xdr:to>
    <xdr:sp macro="" textlink="">
      <xdr:nvSpPr>
        <xdr:cNvPr id="518" name="楕円 517"/>
        <xdr:cNvSpPr/>
      </xdr:nvSpPr>
      <xdr:spPr>
        <a:xfrm>
          <a:off x="20383500" y="10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117348</xdr:rowOff>
    </xdr:from>
    <xdr:to>
      <xdr:col>111</xdr:col>
      <xdr:colOff>177800</xdr:colOff>
      <xdr:row>60</xdr:row>
      <xdr:rowOff>120396</xdr:rowOff>
    </xdr:to>
    <xdr:cxnSp macro="">
      <xdr:nvCxnSpPr>
        <xdr:cNvPr id="519" name="直線コネクタ 518"/>
        <xdr:cNvCxnSpPr/>
      </xdr:nvCxnSpPr>
      <xdr:spPr>
        <a:xfrm>
          <a:off x="20434300" y="104043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162323</xdr:rowOff>
    </xdr:from>
    <xdr:ext cx="469744" cy="259045"/>
    <xdr:sp macro="" textlink="">
      <xdr:nvSpPr>
        <xdr:cNvPr id="522" name="n_1mainValue【学校施設】&#10;一人当たり面積"/>
        <xdr:cNvSpPr txBox="1"/>
      </xdr:nvSpPr>
      <xdr:spPr>
        <a:xfrm>
          <a:off x="21075727"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159275</xdr:rowOff>
    </xdr:from>
    <xdr:ext cx="469744" cy="259045"/>
    <xdr:sp macro="" textlink="">
      <xdr:nvSpPr>
        <xdr:cNvPr id="523" name="n_2mainValue【学校施設】&#10;一人当たり面積"/>
        <xdr:cNvSpPr txBox="1"/>
      </xdr:nvSpPr>
      <xdr:spPr>
        <a:xfrm>
          <a:off x="20199427" y="1044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2" name="楕円 56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92075</xdr:rowOff>
    </xdr:from>
    <xdr:to>
      <xdr:col>81</xdr:col>
      <xdr:colOff>101600</xdr:colOff>
      <xdr:row>78</xdr:row>
      <xdr:rowOff>22225</xdr:rowOff>
    </xdr:to>
    <xdr:sp macro="" textlink="">
      <xdr:nvSpPr>
        <xdr:cNvPr id="564" name="楕円 563"/>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142875</xdr:rowOff>
    </xdr:to>
    <xdr:cxnSp macro="">
      <xdr:nvCxnSpPr>
        <xdr:cNvPr id="565" name="直線コネクタ 564"/>
        <xdr:cNvCxnSpPr/>
      </xdr:nvCxnSpPr>
      <xdr:spPr>
        <a:xfrm flipV="1">
          <a:off x="15481300" y="13335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66" name="楕円 565"/>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142875</xdr:rowOff>
    </xdr:to>
    <xdr:cxnSp macro="">
      <xdr:nvCxnSpPr>
        <xdr:cNvPr id="567" name="直線コネクタ 566"/>
        <xdr:cNvCxnSpPr/>
      </xdr:nvCxnSpPr>
      <xdr:spPr>
        <a:xfrm>
          <a:off x="14592300" y="13335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38752</xdr:rowOff>
    </xdr:from>
    <xdr:ext cx="405111" cy="259045"/>
    <xdr:sp macro="" textlink="">
      <xdr:nvSpPr>
        <xdr:cNvPr id="570" name="n_1mainValue【児童館】&#10;有形固定資産減価償却率"/>
        <xdr:cNvSpPr txBox="1"/>
      </xdr:nvSpPr>
      <xdr:spPr>
        <a:xfrm>
          <a:off x="152660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71"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68943</xdr:rowOff>
    </xdr:from>
    <xdr:to>
      <xdr:col>116</xdr:col>
      <xdr:colOff>114300</xdr:colOff>
      <xdr:row>86</xdr:row>
      <xdr:rowOff>170543</xdr:rowOff>
    </xdr:to>
    <xdr:sp macro="" textlink="">
      <xdr:nvSpPr>
        <xdr:cNvPr id="611" name="楕円 610"/>
        <xdr:cNvSpPr/>
      </xdr:nvSpPr>
      <xdr:spPr>
        <a:xfrm>
          <a:off x="22110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155320</xdr:rowOff>
    </xdr:from>
    <xdr:ext cx="469744" cy="259045"/>
    <xdr:sp macro="" textlink="">
      <xdr:nvSpPr>
        <xdr:cNvPr id="612" name="【児童館】&#10;一人当たり面積該当値テキスト"/>
        <xdr:cNvSpPr txBox="1"/>
      </xdr:nvSpPr>
      <xdr:spPr>
        <a:xfrm>
          <a:off x="22199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68943</xdr:rowOff>
    </xdr:from>
    <xdr:to>
      <xdr:col>112</xdr:col>
      <xdr:colOff>38100</xdr:colOff>
      <xdr:row>86</xdr:row>
      <xdr:rowOff>170543</xdr:rowOff>
    </xdr:to>
    <xdr:sp macro="" textlink="">
      <xdr:nvSpPr>
        <xdr:cNvPr id="613" name="楕円 612"/>
        <xdr:cNvSpPr/>
      </xdr:nvSpPr>
      <xdr:spPr>
        <a:xfrm>
          <a:off x="2127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119743</xdr:rowOff>
    </xdr:from>
    <xdr:to>
      <xdr:col>116</xdr:col>
      <xdr:colOff>63500</xdr:colOff>
      <xdr:row>86</xdr:row>
      <xdr:rowOff>119743</xdr:rowOff>
    </xdr:to>
    <xdr:cxnSp macro="">
      <xdr:nvCxnSpPr>
        <xdr:cNvPr id="614" name="直線コネクタ 613"/>
        <xdr:cNvCxnSpPr/>
      </xdr:nvCxnSpPr>
      <xdr:spPr>
        <a:xfrm>
          <a:off x="21323300" y="1486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68943</xdr:rowOff>
    </xdr:from>
    <xdr:to>
      <xdr:col>107</xdr:col>
      <xdr:colOff>101600</xdr:colOff>
      <xdr:row>86</xdr:row>
      <xdr:rowOff>170543</xdr:rowOff>
    </xdr:to>
    <xdr:sp macro="" textlink="">
      <xdr:nvSpPr>
        <xdr:cNvPr id="615" name="楕円 614"/>
        <xdr:cNvSpPr/>
      </xdr:nvSpPr>
      <xdr:spPr>
        <a:xfrm>
          <a:off x="2038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119743</xdr:rowOff>
    </xdr:from>
    <xdr:to>
      <xdr:col>111</xdr:col>
      <xdr:colOff>177800</xdr:colOff>
      <xdr:row>86</xdr:row>
      <xdr:rowOff>119743</xdr:rowOff>
    </xdr:to>
    <xdr:cxnSp macro="">
      <xdr:nvCxnSpPr>
        <xdr:cNvPr id="616" name="直線コネクタ 615"/>
        <xdr:cNvCxnSpPr/>
      </xdr:nvCxnSpPr>
      <xdr:spPr>
        <a:xfrm>
          <a:off x="20434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161670</xdr:rowOff>
    </xdr:from>
    <xdr:ext cx="469744" cy="259045"/>
    <xdr:sp macro="" textlink="">
      <xdr:nvSpPr>
        <xdr:cNvPr id="619" name="n_1mainValue【児童館】&#10;一人当たり面積"/>
        <xdr:cNvSpPr txBox="1"/>
      </xdr:nvSpPr>
      <xdr:spPr>
        <a:xfrm>
          <a:off x="21075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620" name="n_2mainValue【児童館】&#10;一人当たり面積"/>
        <xdr:cNvSpPr txBox="1"/>
      </xdr:nvSpPr>
      <xdr:spPr>
        <a:xfrm>
          <a:off x="20199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130175</xdr:rowOff>
    </xdr:from>
    <xdr:to>
      <xdr:col>85</xdr:col>
      <xdr:colOff>177800</xdr:colOff>
      <xdr:row>106</xdr:row>
      <xdr:rowOff>60325</xdr:rowOff>
    </xdr:to>
    <xdr:sp macro="" textlink="">
      <xdr:nvSpPr>
        <xdr:cNvPr id="659" name="楕円 658"/>
        <xdr:cNvSpPr/>
      </xdr:nvSpPr>
      <xdr:spPr>
        <a:xfrm>
          <a:off x="16268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108602</xdr:rowOff>
    </xdr:from>
    <xdr:ext cx="405111" cy="259045"/>
    <xdr:sp macro="" textlink="">
      <xdr:nvSpPr>
        <xdr:cNvPr id="660" name="【公民館】&#10;有形固定資産減価償却率該当値テキスト"/>
        <xdr:cNvSpPr txBox="1"/>
      </xdr:nvSpPr>
      <xdr:spPr>
        <a:xfrm>
          <a:off x="1635760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661" name="楕円 660"/>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xdr:rowOff>
    </xdr:from>
    <xdr:to>
      <xdr:col>85</xdr:col>
      <xdr:colOff>127000</xdr:colOff>
      <xdr:row>106</xdr:row>
      <xdr:rowOff>22861</xdr:rowOff>
    </xdr:to>
    <xdr:cxnSp macro="">
      <xdr:nvCxnSpPr>
        <xdr:cNvPr id="662" name="直線コネクタ 661"/>
        <xdr:cNvCxnSpPr/>
      </xdr:nvCxnSpPr>
      <xdr:spPr>
        <a:xfrm flipV="1">
          <a:off x="15481300" y="181832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xdr:rowOff>
    </xdr:from>
    <xdr:to>
      <xdr:col>76</xdr:col>
      <xdr:colOff>165100</xdr:colOff>
      <xdr:row>106</xdr:row>
      <xdr:rowOff>106045</xdr:rowOff>
    </xdr:to>
    <xdr:sp macro="" textlink="">
      <xdr:nvSpPr>
        <xdr:cNvPr id="663" name="楕円 662"/>
        <xdr:cNvSpPr/>
      </xdr:nvSpPr>
      <xdr:spPr>
        <a:xfrm>
          <a:off x="14541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55245</xdr:rowOff>
    </xdr:to>
    <xdr:cxnSp macro="">
      <xdr:nvCxnSpPr>
        <xdr:cNvPr id="664" name="直線コネクタ 663"/>
        <xdr:cNvCxnSpPr/>
      </xdr:nvCxnSpPr>
      <xdr:spPr>
        <a:xfrm flipV="1">
          <a:off x="14592300" y="181965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6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667" name="n_1mainValue【公民館】&#10;有形固定資産減価償却率"/>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97172</xdr:rowOff>
    </xdr:from>
    <xdr:ext cx="405111" cy="259045"/>
    <xdr:sp macro="" textlink="">
      <xdr:nvSpPr>
        <xdr:cNvPr id="668" name="n_2mainValue【公民館】&#10;有形固定資産減価償却率"/>
        <xdr:cNvSpPr txBox="1"/>
      </xdr:nvSpPr>
      <xdr:spPr>
        <a:xfrm>
          <a:off x="14389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6" name="楕円 705"/>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707" name="【公民館】&#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708" name="楕円 707"/>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709" name="直線コネクタ 708"/>
        <xdr:cNvCxnSpPr/>
      </xdr:nvCxnSpPr>
      <xdr:spPr>
        <a:xfrm>
          <a:off x="21323300" y="18063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710" name="楕円 709"/>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60961</xdr:rowOff>
    </xdr:to>
    <xdr:cxnSp macro="">
      <xdr:nvCxnSpPr>
        <xdr:cNvPr id="711" name="直線コネクタ 710"/>
        <xdr:cNvCxnSpPr/>
      </xdr:nvCxnSpPr>
      <xdr:spPr>
        <a:xfrm>
          <a:off x="20434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1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714" name="n_1mainValue【公民館】&#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15"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類型別の減価償却率は、道路、橋りょう・トンネル、公営住宅、学校施設、児童館が高くなっており、老朽化が進んでいる。一方、認定こども園・幼稚園・保育所、公民館は比較的、耐用年数が残っている。</a:t>
          </a:r>
        </a:p>
        <a:p>
          <a:r>
            <a:rPr kumimoji="1" lang="ja-JP" altLang="en-US" sz="1300">
              <a:latin typeface="ＭＳ Ｐゴシック" panose="020B0600070205080204" pitchFamily="50" charset="-128"/>
              <a:ea typeface="ＭＳ Ｐゴシック" panose="020B0600070205080204" pitchFamily="50" charset="-128"/>
            </a:rPr>
            <a:t>橋りょうにおいては、定期点検を実施し、点検結果に基づいた橋梁長寿命化計画を策定したことで、適切な維持管理に努めている。　　　　　　　　　　　　　　　　　　　　　　　　　　　　　　　　　　　　　　　　　　　　　　　　　　　　　　　　　　　　　　　　　　　　　　　　　　　　　　　　　　　　　　　　　　　　　　　　　　　　　　　　　　　　　　　　　　　　　　　　　　　公営住宅、児童館は資産の件数が少なく、建替え等の抜本的な老朽化対策の予定もないため、減価償却率の高止まりは今後も継続することが予想される。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1" name="楕円 70"/>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110326</xdr:rowOff>
    </xdr:from>
    <xdr:ext cx="405111" cy="259045"/>
    <xdr:sp macro="" textlink="">
      <xdr:nvSpPr>
        <xdr:cNvPr id="72" name="【図書館】&#10;有形固定資産減価償却率該当値テキスト"/>
        <xdr:cNvSpPr txBox="1"/>
      </xdr:nvSpPr>
      <xdr:spPr>
        <a:xfrm>
          <a:off x="4673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3" name="楕円 72"/>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139881</xdr:rowOff>
    </xdr:to>
    <xdr:cxnSp macro="">
      <xdr:nvCxnSpPr>
        <xdr:cNvPr id="74" name="直線コネクタ 73"/>
        <xdr:cNvCxnSpPr/>
      </xdr:nvCxnSpPr>
      <xdr:spPr>
        <a:xfrm flipV="1">
          <a:off x="3797300" y="64818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5" name="楕円 74"/>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1088</xdr:rowOff>
    </xdr:to>
    <xdr:cxnSp macro="">
      <xdr:nvCxnSpPr>
        <xdr:cNvPr id="76" name="直線コネクタ 75"/>
        <xdr:cNvCxnSpPr/>
      </xdr:nvCxnSpPr>
      <xdr:spPr>
        <a:xfrm flipV="1">
          <a:off x="2908300" y="648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79" name="n_1mainValue【図書館】&#10;有形固定資産減価償却率"/>
        <xdr:cNvSpPr txBox="1"/>
      </xdr:nvSpPr>
      <xdr:spPr>
        <a:xfrm>
          <a:off x="358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68416</xdr:rowOff>
    </xdr:from>
    <xdr:ext cx="405111" cy="259045"/>
    <xdr:sp macro="" textlink="">
      <xdr:nvSpPr>
        <xdr:cNvPr id="80" name="n_2mainValue【図書館】&#10;有形固定資産減価償却率"/>
        <xdr:cNvSpPr txBox="1"/>
      </xdr:nvSpPr>
      <xdr:spPr>
        <a:xfrm>
          <a:off x="2705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118" name="楕円 117"/>
        <xdr:cNvSpPr/>
      </xdr:nvSpPr>
      <xdr:spPr>
        <a:xfrm>
          <a:off x="10426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137177</xdr:rowOff>
    </xdr:from>
    <xdr:ext cx="469744" cy="259045"/>
    <xdr:sp macro="" textlink="">
      <xdr:nvSpPr>
        <xdr:cNvPr id="119" name="【図書館】&#10;一人当たり面積該当値テキスト"/>
        <xdr:cNvSpPr txBox="1"/>
      </xdr:nvSpPr>
      <xdr:spPr>
        <a:xfrm>
          <a:off x="105156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20" name="楕円 119"/>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34</xdr:row>
      <xdr:rowOff>165100</xdr:rowOff>
    </xdr:to>
    <xdr:cxnSp macro="">
      <xdr:nvCxnSpPr>
        <xdr:cNvPr id="121" name="直線コネクタ 120"/>
        <xdr:cNvCxnSpPr/>
      </xdr:nvCxnSpPr>
      <xdr:spPr>
        <a:xfrm>
          <a:off x="9639300" y="598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22" name="楕円 121"/>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34</xdr:row>
      <xdr:rowOff>152400</xdr:rowOff>
    </xdr:to>
    <xdr:cxnSp macro="">
      <xdr:nvCxnSpPr>
        <xdr:cNvPr id="123" name="直線コネクタ 122"/>
        <xdr:cNvCxnSpPr/>
      </xdr:nvCxnSpPr>
      <xdr:spPr>
        <a:xfrm>
          <a:off x="8750300" y="598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26" name="n_1mainValue【図書館】&#10;一人当たり面積"/>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27" name="n_2mainValue【図書館】&#10;一人当たり面積"/>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66" name="楕円 165"/>
        <xdr:cNvSpPr/>
      </xdr:nvSpPr>
      <xdr:spPr>
        <a:xfrm>
          <a:off x="4584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130192</xdr:rowOff>
    </xdr:from>
    <xdr:ext cx="405111" cy="259045"/>
    <xdr:sp macro="" textlink="">
      <xdr:nvSpPr>
        <xdr:cNvPr id="167" name="【体育館・プール】&#10;有形固定資産減価償却率該当値テキスト"/>
        <xdr:cNvSpPr txBox="1"/>
      </xdr:nvSpPr>
      <xdr:spPr>
        <a:xfrm>
          <a:off x="4673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68" name="楕円 167"/>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20955</xdr:rowOff>
    </xdr:to>
    <xdr:cxnSp macro="">
      <xdr:nvCxnSpPr>
        <xdr:cNvPr id="169" name="直線コネクタ 168"/>
        <xdr:cNvCxnSpPr/>
      </xdr:nvCxnSpPr>
      <xdr:spPr>
        <a:xfrm flipV="1">
          <a:off x="3797300" y="101022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70" name="楕円 169"/>
        <xdr:cNvSpPr/>
      </xdr:nvSpPr>
      <xdr:spPr>
        <a:xfrm>
          <a:off x="2857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62865</xdr:rowOff>
    </xdr:to>
    <xdr:cxnSp macro="">
      <xdr:nvCxnSpPr>
        <xdr:cNvPr id="171" name="直線コネクタ 170"/>
        <xdr:cNvCxnSpPr/>
      </xdr:nvCxnSpPr>
      <xdr:spPr>
        <a:xfrm flipV="1">
          <a:off x="2908300" y="10136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174" name="n_1mainValue【体育館・プー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75" name="n_2main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13" name="楕円 212"/>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114317</xdr:rowOff>
    </xdr:from>
    <xdr:ext cx="469744" cy="259045"/>
    <xdr:sp macro="" textlink="">
      <xdr:nvSpPr>
        <xdr:cNvPr id="214" name="【体育館・プール】&#10;一人当たり面積該当値テキスト"/>
        <xdr:cNvSpPr txBox="1"/>
      </xdr:nvSpPr>
      <xdr:spPr>
        <a:xfrm>
          <a:off x="10515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15" name="楕円 214"/>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15240</xdr:rowOff>
    </xdr:to>
    <xdr:cxnSp macro="">
      <xdr:nvCxnSpPr>
        <xdr:cNvPr id="216" name="直線コネクタ 215"/>
        <xdr:cNvCxnSpPr/>
      </xdr:nvCxnSpPr>
      <xdr:spPr>
        <a:xfrm>
          <a:off x="9639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17" name="楕円 216"/>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18" name="直線コネクタ 217"/>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21"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22"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53975</xdr:rowOff>
    </xdr:from>
    <xdr:to>
      <xdr:col>24</xdr:col>
      <xdr:colOff>114300</xdr:colOff>
      <xdr:row>79</xdr:row>
      <xdr:rowOff>155575</xdr:rowOff>
    </xdr:to>
    <xdr:sp macro="" textlink="">
      <xdr:nvSpPr>
        <xdr:cNvPr id="261" name="楕円 260"/>
        <xdr:cNvSpPr/>
      </xdr:nvSpPr>
      <xdr:spPr>
        <a:xfrm>
          <a:off x="4584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76852</xdr:rowOff>
    </xdr:from>
    <xdr:ext cx="405111" cy="259045"/>
    <xdr:sp macro="" textlink="">
      <xdr:nvSpPr>
        <xdr:cNvPr id="262" name="【福祉施設】&#10;有形固定資産減価償却率該当値テキスト"/>
        <xdr:cNvSpPr txBox="1"/>
      </xdr:nvSpPr>
      <xdr:spPr>
        <a:xfrm>
          <a:off x="4673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63" name="楕円 262"/>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104775</xdr:rowOff>
    </xdr:from>
    <xdr:to>
      <xdr:col>24</xdr:col>
      <xdr:colOff>63500</xdr:colOff>
      <xdr:row>79</xdr:row>
      <xdr:rowOff>133350</xdr:rowOff>
    </xdr:to>
    <xdr:cxnSp macro="">
      <xdr:nvCxnSpPr>
        <xdr:cNvPr id="264" name="直線コネクタ 263"/>
        <xdr:cNvCxnSpPr/>
      </xdr:nvCxnSpPr>
      <xdr:spPr>
        <a:xfrm flipV="1">
          <a:off x="3797300" y="136493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5"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6"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67" name="n_1mainValue【福祉施設】&#10;有形固定資産減価償却率"/>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89" name="直線コネクタ 288"/>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1" name="直線コネクタ 29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2"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3" name="直線コネクタ 292"/>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4"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5" name="フローチャート: 判断 294"/>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6" name="フローチャート: 判断 295"/>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97" name="フローチャート: 判断 296"/>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03" name="楕円 302"/>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04" name="【福祉施設】&#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05" name="楕円 304"/>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06" name="直線コネクタ 305"/>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07"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08"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09" name="n_1main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35" name="直線コネクタ 334"/>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36"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37" name="直線コネクタ 336"/>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9" name="直線コネクタ 33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0"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1" name="フローチャート: 判断 340"/>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2" name="フローチャート: 判断 34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3" name="フローチャート: 判断 342"/>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23768</xdr:rowOff>
    </xdr:from>
    <xdr:to>
      <xdr:col>24</xdr:col>
      <xdr:colOff>114300</xdr:colOff>
      <xdr:row>102</xdr:row>
      <xdr:rowOff>125368</xdr:rowOff>
    </xdr:to>
    <xdr:sp macro="" textlink="">
      <xdr:nvSpPr>
        <xdr:cNvPr id="349" name="楕円 348"/>
        <xdr:cNvSpPr/>
      </xdr:nvSpPr>
      <xdr:spPr>
        <a:xfrm>
          <a:off x="4584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46645</xdr:rowOff>
    </xdr:from>
    <xdr:ext cx="405111" cy="259045"/>
    <xdr:sp macro="" textlink="">
      <xdr:nvSpPr>
        <xdr:cNvPr id="350" name="【市民会館】&#10;有形固定資産減価償却率該当値テキスト"/>
        <xdr:cNvSpPr txBox="1"/>
      </xdr:nvSpPr>
      <xdr:spPr>
        <a:xfrm>
          <a:off x="4673600"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138068</xdr:rowOff>
    </xdr:from>
    <xdr:to>
      <xdr:col>20</xdr:col>
      <xdr:colOff>38100</xdr:colOff>
      <xdr:row>102</xdr:row>
      <xdr:rowOff>68218</xdr:rowOff>
    </xdr:to>
    <xdr:sp macro="" textlink="">
      <xdr:nvSpPr>
        <xdr:cNvPr id="351" name="楕円 350"/>
        <xdr:cNvSpPr/>
      </xdr:nvSpPr>
      <xdr:spPr>
        <a:xfrm>
          <a:off x="3746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17418</xdr:rowOff>
    </xdr:from>
    <xdr:to>
      <xdr:col>24</xdr:col>
      <xdr:colOff>63500</xdr:colOff>
      <xdr:row>102</xdr:row>
      <xdr:rowOff>74568</xdr:rowOff>
    </xdr:to>
    <xdr:cxnSp macro="">
      <xdr:nvCxnSpPr>
        <xdr:cNvPr id="352" name="直線コネクタ 351"/>
        <xdr:cNvCxnSpPr/>
      </xdr:nvCxnSpPr>
      <xdr:spPr>
        <a:xfrm>
          <a:off x="3797300" y="175053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170724</xdr:rowOff>
    </xdr:from>
    <xdr:to>
      <xdr:col>15</xdr:col>
      <xdr:colOff>101600</xdr:colOff>
      <xdr:row>102</xdr:row>
      <xdr:rowOff>100874</xdr:rowOff>
    </xdr:to>
    <xdr:sp macro="" textlink="">
      <xdr:nvSpPr>
        <xdr:cNvPr id="353" name="楕円 352"/>
        <xdr:cNvSpPr/>
      </xdr:nvSpPr>
      <xdr:spPr>
        <a:xfrm>
          <a:off x="2857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17418</xdr:rowOff>
    </xdr:from>
    <xdr:to>
      <xdr:col>19</xdr:col>
      <xdr:colOff>177800</xdr:colOff>
      <xdr:row>102</xdr:row>
      <xdr:rowOff>50074</xdr:rowOff>
    </xdr:to>
    <xdr:cxnSp macro="">
      <xdr:nvCxnSpPr>
        <xdr:cNvPr id="354" name="直線コネクタ 353"/>
        <xdr:cNvCxnSpPr/>
      </xdr:nvCxnSpPr>
      <xdr:spPr>
        <a:xfrm flipV="1">
          <a:off x="2908300" y="175053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55"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56"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84745</xdr:rowOff>
    </xdr:from>
    <xdr:ext cx="405111" cy="259045"/>
    <xdr:sp macro="" textlink="">
      <xdr:nvSpPr>
        <xdr:cNvPr id="357" name="n_1mainValue【市民会館】&#10;有形固定資産減価償却率"/>
        <xdr:cNvSpPr txBox="1"/>
      </xdr:nvSpPr>
      <xdr:spPr>
        <a:xfrm>
          <a:off x="3582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117401</xdr:rowOff>
    </xdr:from>
    <xdr:ext cx="405111" cy="259045"/>
    <xdr:sp macro="" textlink="">
      <xdr:nvSpPr>
        <xdr:cNvPr id="358" name="n_2mainValue【市民会館】&#10;有形固定資産減価償却率"/>
        <xdr:cNvSpPr txBox="1"/>
      </xdr:nvSpPr>
      <xdr:spPr>
        <a:xfrm>
          <a:off x="2705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0" name="テキスト ボックス 36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2" name="テキスト ボックス 37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4" name="テキスト ボックス 37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6" name="テキスト ボックス 37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8" name="テキスト ボックス 37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0" name="テキスト ボックス 37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84" name="直線コネクタ 383"/>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86" name="直線コネクタ 38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87"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88" name="直線コネクタ 387"/>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89"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0" name="フローチャート: 判断 389"/>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1" name="フローチャート: 判断 390"/>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2" name="フローチャート: 判断 39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111942</xdr:rowOff>
    </xdr:from>
    <xdr:to>
      <xdr:col>55</xdr:col>
      <xdr:colOff>50800</xdr:colOff>
      <xdr:row>108</xdr:row>
      <xdr:rowOff>42092</xdr:rowOff>
    </xdr:to>
    <xdr:sp macro="" textlink="">
      <xdr:nvSpPr>
        <xdr:cNvPr id="398" name="楕円 397"/>
        <xdr:cNvSpPr/>
      </xdr:nvSpPr>
      <xdr:spPr>
        <a:xfrm>
          <a:off x="10426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90369</xdr:rowOff>
    </xdr:from>
    <xdr:ext cx="469744" cy="259045"/>
    <xdr:sp macro="" textlink="">
      <xdr:nvSpPr>
        <xdr:cNvPr id="399" name="【市民会館】&#10;一人当たり面積該当値テキスト"/>
        <xdr:cNvSpPr txBox="1"/>
      </xdr:nvSpPr>
      <xdr:spPr>
        <a:xfrm>
          <a:off x="10515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111942</xdr:rowOff>
    </xdr:from>
    <xdr:to>
      <xdr:col>50</xdr:col>
      <xdr:colOff>165100</xdr:colOff>
      <xdr:row>108</xdr:row>
      <xdr:rowOff>42092</xdr:rowOff>
    </xdr:to>
    <xdr:sp macro="" textlink="">
      <xdr:nvSpPr>
        <xdr:cNvPr id="400" name="楕円 399"/>
        <xdr:cNvSpPr/>
      </xdr:nvSpPr>
      <xdr:spPr>
        <a:xfrm>
          <a:off x="9588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162742</xdr:rowOff>
    </xdr:to>
    <xdr:cxnSp macro="">
      <xdr:nvCxnSpPr>
        <xdr:cNvPr id="401" name="直線コネクタ 400"/>
        <xdr:cNvCxnSpPr/>
      </xdr:nvCxnSpPr>
      <xdr:spPr>
        <a:xfrm>
          <a:off x="9639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111942</xdr:rowOff>
    </xdr:from>
    <xdr:to>
      <xdr:col>46</xdr:col>
      <xdr:colOff>38100</xdr:colOff>
      <xdr:row>108</xdr:row>
      <xdr:rowOff>42092</xdr:rowOff>
    </xdr:to>
    <xdr:sp macro="" textlink="">
      <xdr:nvSpPr>
        <xdr:cNvPr id="402" name="楕円 401"/>
        <xdr:cNvSpPr/>
      </xdr:nvSpPr>
      <xdr:spPr>
        <a:xfrm>
          <a:off x="8699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162742</xdr:rowOff>
    </xdr:from>
    <xdr:to>
      <xdr:col>50</xdr:col>
      <xdr:colOff>114300</xdr:colOff>
      <xdr:row>107</xdr:row>
      <xdr:rowOff>162742</xdr:rowOff>
    </xdr:to>
    <xdr:cxnSp macro="">
      <xdr:nvCxnSpPr>
        <xdr:cNvPr id="403" name="直線コネクタ 402"/>
        <xdr:cNvCxnSpPr/>
      </xdr:nvCxnSpPr>
      <xdr:spPr>
        <a:xfrm>
          <a:off x="8750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04"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05"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33219</xdr:rowOff>
    </xdr:from>
    <xdr:ext cx="469744" cy="259045"/>
    <xdr:sp macro="" textlink="">
      <xdr:nvSpPr>
        <xdr:cNvPr id="406" name="n_1mainValue【市民会館】&#10;一人当たり面積"/>
        <xdr:cNvSpPr txBox="1"/>
      </xdr:nvSpPr>
      <xdr:spPr>
        <a:xfrm>
          <a:off x="9391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33219</xdr:rowOff>
    </xdr:from>
    <xdr:ext cx="469744" cy="259045"/>
    <xdr:sp macro="" textlink="">
      <xdr:nvSpPr>
        <xdr:cNvPr id="407" name="n_2mainValue【市民会館】&#10;一人当たり面積"/>
        <xdr:cNvSpPr txBox="1"/>
      </xdr:nvSpPr>
      <xdr:spPr>
        <a:xfrm>
          <a:off x="8515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3" name="直線コネクタ 432"/>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4"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35" name="直線コネクタ 434"/>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36"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37" name="直線コネクタ 43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38"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39" name="フローチャート: 判断 438"/>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0" name="フローチャート: 判断 439"/>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1" name="フローチャート: 判断 440"/>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167458</xdr:rowOff>
    </xdr:from>
    <xdr:to>
      <xdr:col>85</xdr:col>
      <xdr:colOff>177800</xdr:colOff>
      <xdr:row>34</xdr:row>
      <xdr:rowOff>97608</xdr:rowOff>
    </xdr:to>
    <xdr:sp macro="" textlink="">
      <xdr:nvSpPr>
        <xdr:cNvPr id="447" name="楕円 446"/>
        <xdr:cNvSpPr/>
      </xdr:nvSpPr>
      <xdr:spPr>
        <a:xfrm>
          <a:off x="162687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18885</xdr:rowOff>
    </xdr:from>
    <xdr:ext cx="405111" cy="259045"/>
    <xdr:sp macro="" textlink="">
      <xdr:nvSpPr>
        <xdr:cNvPr id="448" name="【一般廃棄物処理施設】&#10;有形固定資産減価償却率該当値テキスト"/>
        <xdr:cNvSpPr txBox="1"/>
      </xdr:nvSpPr>
      <xdr:spPr>
        <a:xfrm>
          <a:off x="16357600"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46627</xdr:rowOff>
    </xdr:from>
    <xdr:to>
      <xdr:col>81</xdr:col>
      <xdr:colOff>101600</xdr:colOff>
      <xdr:row>34</xdr:row>
      <xdr:rowOff>148227</xdr:rowOff>
    </xdr:to>
    <xdr:sp macro="" textlink="">
      <xdr:nvSpPr>
        <xdr:cNvPr id="449" name="楕円 448"/>
        <xdr:cNvSpPr/>
      </xdr:nvSpPr>
      <xdr:spPr>
        <a:xfrm>
          <a:off x="15430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46808</xdr:rowOff>
    </xdr:from>
    <xdr:to>
      <xdr:col>85</xdr:col>
      <xdr:colOff>127000</xdr:colOff>
      <xdr:row>34</xdr:row>
      <xdr:rowOff>97427</xdr:rowOff>
    </xdr:to>
    <xdr:cxnSp macro="">
      <xdr:nvCxnSpPr>
        <xdr:cNvPr id="450" name="直線コネクタ 449"/>
        <xdr:cNvCxnSpPr/>
      </xdr:nvCxnSpPr>
      <xdr:spPr>
        <a:xfrm flipV="1">
          <a:off x="15481300" y="58761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97246</xdr:rowOff>
    </xdr:from>
    <xdr:to>
      <xdr:col>76</xdr:col>
      <xdr:colOff>165100</xdr:colOff>
      <xdr:row>35</xdr:row>
      <xdr:rowOff>27396</xdr:rowOff>
    </xdr:to>
    <xdr:sp macro="" textlink="">
      <xdr:nvSpPr>
        <xdr:cNvPr id="451" name="楕円 450"/>
        <xdr:cNvSpPr/>
      </xdr:nvSpPr>
      <xdr:spPr>
        <a:xfrm>
          <a:off x="14541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97427</xdr:rowOff>
    </xdr:from>
    <xdr:to>
      <xdr:col>81</xdr:col>
      <xdr:colOff>50800</xdr:colOff>
      <xdr:row>34</xdr:row>
      <xdr:rowOff>148046</xdr:rowOff>
    </xdr:to>
    <xdr:cxnSp macro="">
      <xdr:nvCxnSpPr>
        <xdr:cNvPr id="452" name="直線コネクタ 451"/>
        <xdr:cNvCxnSpPr/>
      </xdr:nvCxnSpPr>
      <xdr:spPr>
        <a:xfrm flipV="1">
          <a:off x="14592300" y="592672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54"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164754</xdr:rowOff>
    </xdr:from>
    <xdr:ext cx="405111" cy="259045"/>
    <xdr:sp macro="" textlink="">
      <xdr:nvSpPr>
        <xdr:cNvPr id="455" name="n_1mainValue【一般廃棄物処理施設】&#10;有形固定資産減価償却率"/>
        <xdr:cNvSpPr txBox="1"/>
      </xdr:nvSpPr>
      <xdr:spPr>
        <a:xfrm>
          <a:off x="15266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43923</xdr:rowOff>
    </xdr:from>
    <xdr:ext cx="405111" cy="259045"/>
    <xdr:sp macro="" textlink="">
      <xdr:nvSpPr>
        <xdr:cNvPr id="456" name="n_2mainValue【一般廃棄物処理施設】&#10;有形固定資産減価償却率"/>
        <xdr:cNvSpPr txBox="1"/>
      </xdr:nvSpPr>
      <xdr:spPr>
        <a:xfrm>
          <a:off x="14389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78" name="直線コネクタ 477"/>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79"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0" name="直線コネクタ 479"/>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1"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2" name="直線コネクタ 481"/>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3"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4" name="フローチャート: 判断 483"/>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5" name="フローチャート: 判断 484"/>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86" name="フローチャート: 判断 48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131420</xdr:rowOff>
    </xdr:from>
    <xdr:to>
      <xdr:col>116</xdr:col>
      <xdr:colOff>114300</xdr:colOff>
      <xdr:row>40</xdr:row>
      <xdr:rowOff>61570</xdr:rowOff>
    </xdr:to>
    <xdr:sp macro="" textlink="">
      <xdr:nvSpPr>
        <xdr:cNvPr id="492" name="楕円 491"/>
        <xdr:cNvSpPr/>
      </xdr:nvSpPr>
      <xdr:spPr>
        <a:xfrm>
          <a:off x="22110700" y="68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109847</xdr:rowOff>
    </xdr:from>
    <xdr:ext cx="534377" cy="259045"/>
    <xdr:sp macro="" textlink="">
      <xdr:nvSpPr>
        <xdr:cNvPr id="493" name="【一般廃棄物処理施設】&#10;一人当たり有形固定資産（償却資産）額該当値テキスト"/>
        <xdr:cNvSpPr txBox="1"/>
      </xdr:nvSpPr>
      <xdr:spPr>
        <a:xfrm>
          <a:off x="22199600" y="67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128631</xdr:rowOff>
    </xdr:from>
    <xdr:to>
      <xdr:col>112</xdr:col>
      <xdr:colOff>38100</xdr:colOff>
      <xdr:row>40</xdr:row>
      <xdr:rowOff>58781</xdr:rowOff>
    </xdr:to>
    <xdr:sp macro="" textlink="">
      <xdr:nvSpPr>
        <xdr:cNvPr id="494" name="楕円 493"/>
        <xdr:cNvSpPr/>
      </xdr:nvSpPr>
      <xdr:spPr>
        <a:xfrm>
          <a:off x="21272500" y="68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7981</xdr:rowOff>
    </xdr:from>
    <xdr:to>
      <xdr:col>116</xdr:col>
      <xdr:colOff>63500</xdr:colOff>
      <xdr:row>40</xdr:row>
      <xdr:rowOff>10770</xdr:rowOff>
    </xdr:to>
    <xdr:cxnSp macro="">
      <xdr:nvCxnSpPr>
        <xdr:cNvPr id="495" name="直線コネクタ 494"/>
        <xdr:cNvCxnSpPr/>
      </xdr:nvCxnSpPr>
      <xdr:spPr>
        <a:xfrm>
          <a:off x="21323300" y="686598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127465</xdr:rowOff>
    </xdr:from>
    <xdr:to>
      <xdr:col>107</xdr:col>
      <xdr:colOff>101600</xdr:colOff>
      <xdr:row>40</xdr:row>
      <xdr:rowOff>57615</xdr:rowOff>
    </xdr:to>
    <xdr:sp macro="" textlink="">
      <xdr:nvSpPr>
        <xdr:cNvPr id="496" name="楕円 495"/>
        <xdr:cNvSpPr/>
      </xdr:nvSpPr>
      <xdr:spPr>
        <a:xfrm>
          <a:off x="20383500" y="68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6815</xdr:rowOff>
    </xdr:from>
    <xdr:to>
      <xdr:col>111</xdr:col>
      <xdr:colOff>177800</xdr:colOff>
      <xdr:row>40</xdr:row>
      <xdr:rowOff>7981</xdr:rowOff>
    </xdr:to>
    <xdr:cxnSp macro="">
      <xdr:nvCxnSpPr>
        <xdr:cNvPr id="497" name="直線コネクタ 496"/>
        <xdr:cNvCxnSpPr/>
      </xdr:nvCxnSpPr>
      <xdr:spPr>
        <a:xfrm>
          <a:off x="20434300" y="686481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98"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99"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49908</xdr:rowOff>
    </xdr:from>
    <xdr:ext cx="534377" cy="259045"/>
    <xdr:sp macro="" textlink="">
      <xdr:nvSpPr>
        <xdr:cNvPr id="500" name="n_1mainValue【一般廃棄物処理施設】&#10;一人当たり有形固定資産（償却資産）額"/>
        <xdr:cNvSpPr txBox="1"/>
      </xdr:nvSpPr>
      <xdr:spPr>
        <a:xfrm>
          <a:off x="21043411" y="69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48742</xdr:rowOff>
    </xdr:from>
    <xdr:ext cx="534377" cy="259045"/>
    <xdr:sp macro="" textlink="">
      <xdr:nvSpPr>
        <xdr:cNvPr id="501" name="n_2mainValue【一般廃棄物処理施設】&#10;一人当たり有形固定資産（償却資産）額"/>
        <xdr:cNvSpPr txBox="1"/>
      </xdr:nvSpPr>
      <xdr:spPr>
        <a:xfrm>
          <a:off x="20167111" y="69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7" name="直線コネクタ 52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9" name="直線コネクタ 52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4" name="フローチャート: 判断 53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5" name="フローチャート: 判断 53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41" name="楕円 540"/>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42"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43" name="楕円 542"/>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544" name="直線コネクタ 543"/>
        <xdr:cNvCxnSpPr/>
      </xdr:nvCxnSpPr>
      <xdr:spPr>
        <a:xfrm flipV="1">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5" name="楕円 544"/>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546" name="直線コネクタ 545"/>
        <xdr:cNvCxnSpPr/>
      </xdr:nvCxnSpPr>
      <xdr:spPr>
        <a:xfrm flipV="1">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47"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48"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549"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50"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4" name="直線コネクタ 57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6" name="直線コネクタ 57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8" name="直線コネクタ 57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79"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0" name="フローチャート: 判断 57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1" name="フローチャート: 判断 58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2" name="フローチャート: 判断 58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588" name="楕円 587"/>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589" name="【保健センター・保健所】&#10;一人当たり面積該当値テキスト"/>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127000</xdr:rowOff>
    </xdr:from>
    <xdr:to>
      <xdr:col>112</xdr:col>
      <xdr:colOff>38100</xdr:colOff>
      <xdr:row>63</xdr:row>
      <xdr:rowOff>57150</xdr:rowOff>
    </xdr:to>
    <xdr:sp macro="" textlink="">
      <xdr:nvSpPr>
        <xdr:cNvPr id="590" name="楕円 589"/>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6350</xdr:rowOff>
    </xdr:to>
    <xdr:cxnSp macro="">
      <xdr:nvCxnSpPr>
        <xdr:cNvPr id="591" name="直線コネクタ 590"/>
        <xdr:cNvCxnSpPr/>
      </xdr:nvCxnSpPr>
      <xdr:spPr>
        <a:xfrm>
          <a:off x="21323300" y="1080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592" name="楕円 591"/>
        <xdr:cNvSpPr/>
      </xdr:nvSpPr>
      <xdr:spPr>
        <a:xfrm>
          <a:off x="20383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6350</xdr:rowOff>
    </xdr:to>
    <xdr:cxnSp macro="">
      <xdr:nvCxnSpPr>
        <xdr:cNvPr id="593" name="直線コネクタ 592"/>
        <xdr:cNvCxnSpPr/>
      </xdr:nvCxnSpPr>
      <xdr:spPr>
        <a:xfrm>
          <a:off x="20434300" y="1080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94"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48277</xdr:rowOff>
    </xdr:from>
    <xdr:ext cx="469744" cy="259045"/>
    <xdr:sp macro="" textlink="">
      <xdr:nvSpPr>
        <xdr:cNvPr id="596"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597" name="n_2mainValue【保健センター・保健所】&#10;一人当たり面積"/>
        <xdr:cNvSpPr txBox="1"/>
      </xdr:nvSpPr>
      <xdr:spPr>
        <a:xfrm>
          <a:off x="20199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2" name="直線コネクタ 62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24" name="直線コネクタ 6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2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6" name="直線コネクタ 62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2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8" name="フローチャート: 判断 62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9" name="フローチャート: 判断 62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0" name="フローチャート: 判断 62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57786</xdr:rowOff>
    </xdr:from>
    <xdr:to>
      <xdr:col>85</xdr:col>
      <xdr:colOff>177800</xdr:colOff>
      <xdr:row>83</xdr:row>
      <xdr:rowOff>159386</xdr:rowOff>
    </xdr:to>
    <xdr:sp macro="" textlink="">
      <xdr:nvSpPr>
        <xdr:cNvPr id="636" name="楕円 635"/>
        <xdr:cNvSpPr/>
      </xdr:nvSpPr>
      <xdr:spPr>
        <a:xfrm>
          <a:off x="16268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36213</xdr:rowOff>
    </xdr:from>
    <xdr:ext cx="405111" cy="259045"/>
    <xdr:sp macro="" textlink="">
      <xdr:nvSpPr>
        <xdr:cNvPr id="637" name="【消防施設】&#10;有形固定資産減価償却率該当値テキスト"/>
        <xdr:cNvSpPr txBox="1"/>
      </xdr:nvSpPr>
      <xdr:spPr>
        <a:xfrm>
          <a:off x="16357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638" name="楕円 637"/>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108586</xdr:rowOff>
    </xdr:from>
    <xdr:to>
      <xdr:col>85</xdr:col>
      <xdr:colOff>127000</xdr:colOff>
      <xdr:row>83</xdr:row>
      <xdr:rowOff>133350</xdr:rowOff>
    </xdr:to>
    <xdr:cxnSp macro="">
      <xdr:nvCxnSpPr>
        <xdr:cNvPr id="639" name="直線コネクタ 638"/>
        <xdr:cNvCxnSpPr/>
      </xdr:nvCxnSpPr>
      <xdr:spPr>
        <a:xfrm flipV="1">
          <a:off x="15481300" y="143389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40" name="楕円 639"/>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85725</xdr:rowOff>
    </xdr:from>
    <xdr:to>
      <xdr:col>81</xdr:col>
      <xdr:colOff>50800</xdr:colOff>
      <xdr:row>83</xdr:row>
      <xdr:rowOff>133350</xdr:rowOff>
    </xdr:to>
    <xdr:cxnSp macro="">
      <xdr:nvCxnSpPr>
        <xdr:cNvPr id="641" name="直線コネクタ 640"/>
        <xdr:cNvCxnSpPr/>
      </xdr:nvCxnSpPr>
      <xdr:spPr>
        <a:xfrm>
          <a:off x="14592300" y="1397317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2"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3"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644" name="n_1mainValue【消防施設】&#10;有形固定資産減価償却率"/>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5" name="n_2mainValue【消防施設】&#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67" name="直線コネクタ 666"/>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9" name="直線コネクタ 66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0"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1" name="直線コネクタ 670"/>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2"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3" name="フローチャート: 判断 67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74" name="フローチャート: 判断 673"/>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5" name="フローチャート: 判断 67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81" name="楕円 680"/>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682"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83" name="楕円 682"/>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97537</xdr:rowOff>
    </xdr:to>
    <xdr:cxnSp macro="">
      <xdr:nvCxnSpPr>
        <xdr:cNvPr id="684" name="直線コネクタ 683"/>
        <xdr:cNvCxnSpPr/>
      </xdr:nvCxnSpPr>
      <xdr:spPr>
        <a:xfrm>
          <a:off x="21323300" y="14494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685" name="楕円 684"/>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92963</xdr:rowOff>
    </xdr:to>
    <xdr:cxnSp macro="">
      <xdr:nvCxnSpPr>
        <xdr:cNvPr id="686" name="直線コネクタ 685"/>
        <xdr:cNvCxnSpPr/>
      </xdr:nvCxnSpPr>
      <xdr:spPr>
        <a:xfrm>
          <a:off x="20434300" y="144033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87"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88"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89"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690"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16" name="直線コネクタ 715"/>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17"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8" name="直線コネクタ 71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0" name="直線コネクタ 7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1"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2" name="フローチャート: 判断 721"/>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3" name="フローチャート: 判断 7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24" name="フローチャート: 判断 72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730" name="楕円 729"/>
        <xdr:cNvSpPr/>
      </xdr:nvSpPr>
      <xdr:spPr>
        <a:xfrm>
          <a:off x="16268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731" name="【庁舎】&#10;有形固定資産減価償却率該当値テキスト"/>
        <xdr:cNvSpPr txBox="1"/>
      </xdr:nvSpPr>
      <xdr:spPr>
        <a:xfrm>
          <a:off x="16357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732" name="楕円 731"/>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101</xdr:row>
      <xdr:rowOff>141514</xdr:rowOff>
    </xdr:to>
    <xdr:cxnSp macro="">
      <xdr:nvCxnSpPr>
        <xdr:cNvPr id="733" name="直線コネクタ 732"/>
        <xdr:cNvCxnSpPr/>
      </xdr:nvCxnSpPr>
      <xdr:spPr>
        <a:xfrm flipV="1">
          <a:off x="15481300" y="174318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734" name="楕円 733"/>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101</xdr:row>
      <xdr:rowOff>166007</xdr:rowOff>
    </xdr:to>
    <xdr:cxnSp macro="">
      <xdr:nvCxnSpPr>
        <xdr:cNvPr id="735" name="直線コネクタ 734"/>
        <xdr:cNvCxnSpPr/>
      </xdr:nvCxnSpPr>
      <xdr:spPr>
        <a:xfrm flipV="1">
          <a:off x="14592300" y="174579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6"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37"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738"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739" name="n_2mainValue【庁舎】&#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66" name="直線コネクタ 76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6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68" name="直線コネクタ 76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0" name="直線コネクタ 76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1"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2" name="フローチャート: 判断 77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3" name="フローチャート: 判断 77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74" name="フローチャート: 判断 77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80" name="楕円 779"/>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781" name="【庁舎】&#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782" name="楕円 781"/>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108</xdr:row>
      <xdr:rowOff>1088</xdr:rowOff>
    </xdr:to>
    <xdr:cxnSp macro="">
      <xdr:nvCxnSpPr>
        <xdr:cNvPr id="783" name="直線コネクタ 782"/>
        <xdr:cNvCxnSpPr/>
      </xdr:nvCxnSpPr>
      <xdr:spPr>
        <a:xfrm>
          <a:off x="21323300" y="18511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84" name="楕円 783"/>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166007</xdr:rowOff>
    </xdr:to>
    <xdr:cxnSp macro="">
      <xdr:nvCxnSpPr>
        <xdr:cNvPr id="785" name="直線コネクタ 784"/>
        <xdr:cNvCxnSpPr/>
      </xdr:nvCxnSpPr>
      <xdr:spPr>
        <a:xfrm>
          <a:off x="20434300" y="18485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86"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8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788" name="n_1mainValue【庁舎】&#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89" name="n_2mainValue【庁舎】&#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各施設類型別の減価償却率は、類似団体と比較して一般廃棄物処理施設、市民会館、庁舎が高い比率となっており、図書館、体育館・プールは比較的耐用年数が残っている。</a:t>
          </a:r>
        </a:p>
        <a:p>
          <a:r>
            <a:rPr kumimoji="1" lang="ja-JP" altLang="en-US" sz="1300">
              <a:latin typeface="ＭＳ Ｐゴシック" panose="020B0600070205080204" pitchFamily="50" charset="-128"/>
              <a:ea typeface="ＭＳ Ｐゴシック" panose="020B0600070205080204" pitchFamily="50" charset="-128"/>
            </a:rPr>
            <a:t>一般廃棄物処理場は現存施設の改修等を行い、同様に市民会館も外壁・屋根の大規模改修事業を進めており、老朽化対策に取り組んでいる。また、庁舎は耐震強度の不足と老朽化が進んでいることから、旧庁舎の建替えと新庁舎の耐震補強と大規模改修工事に向けて計画を進めており、</a:t>
          </a:r>
        </a:p>
        <a:p>
          <a:r>
            <a:rPr kumimoji="1" lang="ja-JP" altLang="en-US" sz="1300">
              <a:latin typeface="ＭＳ Ｐゴシック" panose="020B0600070205080204" pitchFamily="50" charset="-128"/>
              <a:ea typeface="ＭＳ Ｐゴシック" panose="020B0600070205080204" pitchFamily="50" charset="-128"/>
            </a:rPr>
            <a:t>施設の長寿命化が見込まれる。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財政力指数については、前年度と</a:t>
          </a:r>
          <a:r>
            <a:rPr kumimoji="1" lang="ja-JP" altLang="en-US" sz="1100">
              <a:solidFill>
                <a:schemeClr val="dk1"/>
              </a:solidFill>
              <a:effectLst/>
              <a:latin typeface="+mn-lt"/>
              <a:ea typeface="+mn-ea"/>
              <a:cs typeface="+mn-cs"/>
            </a:rPr>
            <a:t>横ばいで推移した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本市は臨海部に大企業の工場群を有し、比較的豊富な税収に恵まれていたが、法人市民税の一部地方交付税原資化によ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税率の下落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企業が増加した影響等による市税収入の伸び悩</a:t>
          </a:r>
          <a:r>
            <a:rPr kumimoji="1" lang="ja-JP" altLang="en-US" sz="1100">
              <a:solidFill>
                <a:schemeClr val="dk1"/>
              </a:solidFill>
              <a:effectLst/>
              <a:latin typeface="+mn-lt"/>
              <a:ea typeface="+mn-ea"/>
              <a:cs typeface="+mn-cs"/>
            </a:rPr>
            <a:t>んでいるためである。</a:t>
          </a:r>
          <a:endParaRPr lang="ja-JP" altLang="ja-JP" sz="1400">
            <a:effectLst/>
          </a:endParaRPr>
        </a:p>
        <a:p>
          <a:r>
            <a:rPr kumimoji="1" lang="ja-JP" altLang="ja-JP" sz="1100">
              <a:solidFill>
                <a:schemeClr val="dk1"/>
              </a:solidFill>
              <a:effectLst/>
              <a:latin typeface="+mn-lt"/>
              <a:ea typeface="+mn-ea"/>
              <a:cs typeface="+mn-cs"/>
            </a:rPr>
            <a:t>　類似団体と</a:t>
          </a:r>
          <a:r>
            <a:rPr kumimoji="1" lang="ja-JP" altLang="en-US" sz="1100">
              <a:solidFill>
                <a:schemeClr val="dk1"/>
              </a:solidFill>
              <a:effectLst/>
              <a:latin typeface="+mn-lt"/>
              <a:ea typeface="+mn-ea"/>
              <a:cs typeface="+mn-cs"/>
            </a:rPr>
            <a:t>の比較では</a:t>
          </a:r>
          <a:r>
            <a:rPr kumimoji="1" lang="ja-JP" altLang="ja-JP" sz="1100">
              <a:solidFill>
                <a:schemeClr val="dk1"/>
              </a:solidFill>
              <a:effectLst/>
              <a:latin typeface="+mn-lt"/>
              <a:ea typeface="+mn-ea"/>
              <a:cs typeface="+mn-cs"/>
            </a:rPr>
            <a:t>依然として高い水準を維持しているが、今後も持続可能な財政運営を継続していくため、歳入・歳出両面での一体的な改革に取り組んでいく。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43745</xdr:rowOff>
    </xdr:to>
    <xdr:cxnSp macro="">
      <xdr:nvCxnSpPr>
        <xdr:cNvPr id="69" name="直線コネクタ 68"/>
        <xdr:cNvCxnSpPr/>
      </xdr:nvCxnSpPr>
      <xdr:spPr>
        <a:xfrm>
          <a:off x="4114800" y="673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xdr:cNvCxnSpPr/>
      </xdr:nvCxnSpPr>
      <xdr:spPr>
        <a:xfrm flipV="1">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70555</xdr:rowOff>
    </xdr:to>
    <xdr:cxnSp macro="">
      <xdr:nvCxnSpPr>
        <xdr:cNvPr id="75" name="直線コネクタ 74"/>
        <xdr:cNvCxnSpPr/>
      </xdr:nvCxnSpPr>
      <xdr:spPr>
        <a:xfrm flipV="1">
          <a:off x="2336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70555</xdr:rowOff>
    </xdr:from>
    <xdr:to>
      <xdr:col>11</xdr:col>
      <xdr:colOff>31750</xdr:colOff>
      <xdr:row>39</xdr:row>
      <xdr:rowOff>97367</xdr:rowOff>
    </xdr:to>
    <xdr:cxnSp macro="">
      <xdr:nvCxnSpPr>
        <xdr:cNvPr id="78" name="直線コネクタ 77"/>
        <xdr:cNvCxnSpPr/>
      </xdr:nvCxnSpPr>
      <xdr:spPr>
        <a:xfrm flipV="1">
          <a:off x="1447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経常収支比率については、前年度と比較すると１．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全国、県の類似団体平均よりも若干高い数値となっており、財政構造の硬直化が進んでいる。要因としては、充実した公共施設の維持管理費や、高齢化等による扶助費の増加、類似団体と比較して高い人件費等があげられ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税収の</a:t>
          </a:r>
          <a:r>
            <a:rPr kumimoji="1" lang="ja-JP" altLang="ja-JP" sz="1100">
              <a:solidFill>
                <a:schemeClr val="dk1"/>
              </a:solidFill>
              <a:effectLst/>
              <a:latin typeface="+mn-lt"/>
              <a:ea typeface="+mn-ea"/>
              <a:cs typeface="+mn-cs"/>
            </a:rPr>
            <a:t>大幅な回復が見込めない中で、財政の弾力性を維持するため</a:t>
          </a:r>
          <a:r>
            <a:rPr kumimoji="1" lang="ja-JP" altLang="en-US" sz="1100">
              <a:solidFill>
                <a:schemeClr val="dk1"/>
              </a:solidFill>
              <a:effectLst/>
              <a:latin typeface="+mn-lt"/>
              <a:ea typeface="+mn-ea"/>
              <a:cs typeface="+mn-cs"/>
            </a:rPr>
            <a:t>施設の統廃合を含め、経常経費</a:t>
          </a:r>
          <a:r>
            <a:rPr kumimoji="1" lang="ja-JP" altLang="ja-JP" sz="1100">
              <a:solidFill>
                <a:schemeClr val="dk1"/>
              </a:solidFill>
              <a:effectLst/>
              <a:latin typeface="+mn-lt"/>
              <a:ea typeface="+mn-ea"/>
              <a:cs typeface="+mn-cs"/>
            </a:rPr>
            <a:t>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92710</xdr:rowOff>
    </xdr:to>
    <xdr:cxnSp macro="">
      <xdr:nvCxnSpPr>
        <xdr:cNvPr id="130" name="直線コネクタ 129"/>
        <xdr:cNvCxnSpPr/>
      </xdr:nvCxnSpPr>
      <xdr:spPr>
        <a:xfrm>
          <a:off x="4114800" y="1064539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15494</xdr:rowOff>
    </xdr:to>
    <xdr:cxnSp macro="">
      <xdr:nvCxnSpPr>
        <xdr:cNvPr id="133" name="直線コネクタ 132"/>
        <xdr:cNvCxnSpPr/>
      </xdr:nvCxnSpPr>
      <xdr:spPr>
        <a:xfrm>
          <a:off x="3225800" y="105971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138684</xdr:rowOff>
    </xdr:to>
    <xdr:cxnSp macro="">
      <xdr:nvCxnSpPr>
        <xdr:cNvPr id="136" name="直線コネクタ 135"/>
        <xdr:cNvCxnSpPr/>
      </xdr:nvCxnSpPr>
      <xdr:spPr>
        <a:xfrm>
          <a:off x="2336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85598</xdr:rowOff>
    </xdr:to>
    <xdr:cxnSp macro="">
      <xdr:nvCxnSpPr>
        <xdr:cNvPr id="139" name="直線コネクタ 138"/>
        <xdr:cNvCxnSpPr/>
      </xdr:nvCxnSpPr>
      <xdr:spPr>
        <a:xfrm>
          <a:off x="1447800" y="1052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1" name="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51071</xdr:rowOff>
    </xdr:from>
    <xdr:ext cx="736600" cy="259045"/>
    <xdr:sp macro="" textlink="">
      <xdr:nvSpPr>
        <xdr:cNvPr id="152" name="テキスト ボックス 151"/>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54" name="テキスト ボックス 153"/>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8" name="テキスト ボックス 157"/>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一人当たり人件費は、類似団体と比較すると、消防部門や教育部門において職員数が多いことから高い傾向にある。人事院や千葉県人事委員会の勧告内容に準拠した給与改定を行っているため、若干増加傾向にあるが、職制の見直しや昇格抑制、給料の一律減額措置などを実施し、人件費の抑制に努めている状況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物件費については、ごみ処理</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委託処理</a:t>
          </a:r>
          <a:r>
            <a:rPr kumimoji="1" lang="ja-JP" altLang="en-US" sz="100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行なっていること、充実した公共施設の維持管理費等が主な要因となり、類似団体と比較して高い水準で推移していることから引き続き抑制に努める。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120824</xdr:rowOff>
    </xdr:from>
    <xdr:to>
      <xdr:col>23</xdr:col>
      <xdr:colOff>133350</xdr:colOff>
      <xdr:row>81</xdr:row>
      <xdr:rowOff>127724</xdr:rowOff>
    </xdr:to>
    <xdr:cxnSp macro="">
      <xdr:nvCxnSpPr>
        <xdr:cNvPr id="193" name="直線コネクタ 192"/>
        <xdr:cNvCxnSpPr/>
      </xdr:nvCxnSpPr>
      <xdr:spPr>
        <a:xfrm>
          <a:off x="4114800" y="14008274"/>
          <a:ext cx="8382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115466</xdr:rowOff>
    </xdr:from>
    <xdr:to>
      <xdr:col>19</xdr:col>
      <xdr:colOff>133350</xdr:colOff>
      <xdr:row>81</xdr:row>
      <xdr:rowOff>120824</xdr:rowOff>
    </xdr:to>
    <xdr:cxnSp macro="">
      <xdr:nvCxnSpPr>
        <xdr:cNvPr id="196" name="直線コネクタ 195"/>
        <xdr:cNvCxnSpPr/>
      </xdr:nvCxnSpPr>
      <xdr:spPr>
        <a:xfrm>
          <a:off x="3225800" y="1400291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107274</xdr:rowOff>
    </xdr:from>
    <xdr:to>
      <xdr:col>15</xdr:col>
      <xdr:colOff>82550</xdr:colOff>
      <xdr:row>81</xdr:row>
      <xdr:rowOff>115466</xdr:rowOff>
    </xdr:to>
    <xdr:cxnSp macro="">
      <xdr:nvCxnSpPr>
        <xdr:cNvPr id="199" name="直線コネクタ 198"/>
        <xdr:cNvCxnSpPr/>
      </xdr:nvCxnSpPr>
      <xdr:spPr>
        <a:xfrm>
          <a:off x="2336800" y="1399472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101322</xdr:rowOff>
    </xdr:from>
    <xdr:to>
      <xdr:col>11</xdr:col>
      <xdr:colOff>31750</xdr:colOff>
      <xdr:row>81</xdr:row>
      <xdr:rowOff>107274</xdr:rowOff>
    </xdr:to>
    <xdr:cxnSp macro="">
      <xdr:nvCxnSpPr>
        <xdr:cNvPr id="202" name="直線コネクタ 201"/>
        <xdr:cNvCxnSpPr/>
      </xdr:nvCxnSpPr>
      <xdr:spPr>
        <a:xfrm>
          <a:off x="1447800" y="13988772"/>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76924</xdr:rowOff>
    </xdr:from>
    <xdr:to>
      <xdr:col>23</xdr:col>
      <xdr:colOff>184150</xdr:colOff>
      <xdr:row>82</xdr:row>
      <xdr:rowOff>7074</xdr:rowOff>
    </xdr:to>
    <xdr:sp macro="" textlink="">
      <xdr:nvSpPr>
        <xdr:cNvPr id="212" name="楕円 211"/>
        <xdr:cNvSpPr/>
      </xdr:nvSpPr>
      <xdr:spPr>
        <a:xfrm>
          <a:off x="4902200" y="139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49001</xdr:rowOff>
    </xdr:from>
    <xdr:ext cx="762000" cy="259045"/>
    <xdr:sp macro="" textlink="">
      <xdr:nvSpPr>
        <xdr:cNvPr id="213" name="人件費・物件費等の状況該当値テキスト"/>
        <xdr:cNvSpPr txBox="1"/>
      </xdr:nvSpPr>
      <xdr:spPr>
        <a:xfrm>
          <a:off x="5041900" y="1393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70024</xdr:rowOff>
    </xdr:from>
    <xdr:to>
      <xdr:col>19</xdr:col>
      <xdr:colOff>184150</xdr:colOff>
      <xdr:row>82</xdr:row>
      <xdr:rowOff>174</xdr:rowOff>
    </xdr:to>
    <xdr:sp macro="" textlink="">
      <xdr:nvSpPr>
        <xdr:cNvPr id="214" name="楕円 213"/>
        <xdr:cNvSpPr/>
      </xdr:nvSpPr>
      <xdr:spPr>
        <a:xfrm>
          <a:off x="4064000" y="139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156401</xdr:rowOff>
    </xdr:from>
    <xdr:ext cx="736600" cy="259045"/>
    <xdr:sp macro="" textlink="">
      <xdr:nvSpPr>
        <xdr:cNvPr id="215" name="テキスト ボックス 214"/>
        <xdr:cNvSpPr txBox="1"/>
      </xdr:nvSpPr>
      <xdr:spPr>
        <a:xfrm>
          <a:off x="3733800" y="14043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64666</xdr:rowOff>
    </xdr:from>
    <xdr:to>
      <xdr:col>15</xdr:col>
      <xdr:colOff>133350</xdr:colOff>
      <xdr:row>81</xdr:row>
      <xdr:rowOff>166266</xdr:rowOff>
    </xdr:to>
    <xdr:sp macro="" textlink="">
      <xdr:nvSpPr>
        <xdr:cNvPr id="216" name="楕円 215"/>
        <xdr:cNvSpPr/>
      </xdr:nvSpPr>
      <xdr:spPr>
        <a:xfrm>
          <a:off x="3175000" y="139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151043</xdr:rowOff>
    </xdr:from>
    <xdr:ext cx="762000" cy="259045"/>
    <xdr:sp macro="" textlink="">
      <xdr:nvSpPr>
        <xdr:cNvPr id="217" name="テキスト ボックス 216"/>
        <xdr:cNvSpPr txBox="1"/>
      </xdr:nvSpPr>
      <xdr:spPr>
        <a:xfrm>
          <a:off x="2844800" y="1403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56474</xdr:rowOff>
    </xdr:from>
    <xdr:to>
      <xdr:col>11</xdr:col>
      <xdr:colOff>82550</xdr:colOff>
      <xdr:row>81</xdr:row>
      <xdr:rowOff>158074</xdr:rowOff>
    </xdr:to>
    <xdr:sp macro="" textlink="">
      <xdr:nvSpPr>
        <xdr:cNvPr id="218" name="楕円 217"/>
        <xdr:cNvSpPr/>
      </xdr:nvSpPr>
      <xdr:spPr>
        <a:xfrm>
          <a:off x="2286000" y="139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142851</xdr:rowOff>
    </xdr:from>
    <xdr:ext cx="762000" cy="259045"/>
    <xdr:sp macro="" textlink="">
      <xdr:nvSpPr>
        <xdr:cNvPr id="219" name="テキスト ボックス 218"/>
        <xdr:cNvSpPr txBox="1"/>
      </xdr:nvSpPr>
      <xdr:spPr>
        <a:xfrm>
          <a:off x="1955800" y="140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50522</xdr:rowOff>
    </xdr:from>
    <xdr:to>
      <xdr:col>7</xdr:col>
      <xdr:colOff>31750</xdr:colOff>
      <xdr:row>81</xdr:row>
      <xdr:rowOff>152122</xdr:rowOff>
    </xdr:to>
    <xdr:sp macro="" textlink="">
      <xdr:nvSpPr>
        <xdr:cNvPr id="220" name="楕円 219"/>
        <xdr:cNvSpPr/>
      </xdr:nvSpPr>
      <xdr:spPr>
        <a:xfrm>
          <a:off x="1397000" y="139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136899</xdr:rowOff>
    </xdr:from>
    <xdr:ext cx="762000" cy="259045"/>
    <xdr:sp macro="" textlink="">
      <xdr:nvSpPr>
        <xdr:cNvPr id="221" name="テキスト ボックス 220"/>
        <xdr:cNvSpPr txBox="1"/>
      </xdr:nvSpPr>
      <xdr:spPr>
        <a:xfrm>
          <a:off x="1066800" y="1402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数値が未確定であるため、前年度の数値がそのまま記載されている。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86179</xdr:rowOff>
    </xdr:to>
    <xdr:cxnSp macro="">
      <xdr:nvCxnSpPr>
        <xdr:cNvPr id="252" name="直線コネクタ 251"/>
        <xdr:cNvCxnSpPr/>
      </xdr:nvCxnSpPr>
      <xdr:spPr>
        <a:xfrm flipV="1">
          <a:off x="17018000" y="1376045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58256</xdr:rowOff>
    </xdr:from>
    <xdr:ext cx="762000" cy="259045"/>
    <xdr:sp macro="" textlink="">
      <xdr:nvSpPr>
        <xdr:cNvPr id="253" name="給与水準   （国との比較）最小値テキスト"/>
        <xdr:cNvSpPr txBox="1"/>
      </xdr:nvSpPr>
      <xdr:spPr>
        <a:xfrm>
          <a:off x="17106900" y="1514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86179</xdr:rowOff>
    </xdr:from>
    <xdr:to>
      <xdr:col>81</xdr:col>
      <xdr:colOff>133350</xdr:colOff>
      <xdr:row>88</xdr:row>
      <xdr:rowOff>86179</xdr:rowOff>
    </xdr:to>
    <xdr:cxnSp macro="">
      <xdr:nvCxnSpPr>
        <xdr:cNvPr id="254" name="直線コネクタ 253"/>
        <xdr:cNvCxnSpPr/>
      </xdr:nvCxnSpPr>
      <xdr:spPr>
        <a:xfrm>
          <a:off x="16929100" y="151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7" name="直線コネクタ 256"/>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8"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9" name="フローチャート: 判断 258"/>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118836</xdr:rowOff>
    </xdr:to>
    <xdr:cxnSp macro="">
      <xdr:nvCxnSpPr>
        <xdr:cNvPr id="260" name="直線コネクタ 259"/>
        <xdr:cNvCxnSpPr/>
      </xdr:nvCxnSpPr>
      <xdr:spPr>
        <a:xfrm flipV="1">
          <a:off x="15290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48986</xdr:rowOff>
    </xdr:from>
    <xdr:to>
      <xdr:col>77</xdr:col>
      <xdr:colOff>95250</xdr:colOff>
      <xdr:row>84</xdr:row>
      <xdr:rowOff>150586</xdr:rowOff>
    </xdr:to>
    <xdr:sp macro="" textlink="">
      <xdr:nvSpPr>
        <xdr:cNvPr id="261" name="フローチャート: 判断 260"/>
        <xdr:cNvSpPr/>
      </xdr:nvSpPr>
      <xdr:spPr>
        <a:xfrm>
          <a:off x="16129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62" name="テキスト ボックス 26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89</xdr:row>
      <xdr:rowOff>907</xdr:rowOff>
    </xdr:to>
    <xdr:cxnSp macro="">
      <xdr:nvCxnSpPr>
        <xdr:cNvPr id="263" name="直線コネクタ 262"/>
        <xdr:cNvCxnSpPr/>
      </xdr:nvCxnSpPr>
      <xdr:spPr>
        <a:xfrm flipV="1">
          <a:off x="14401800" y="14863536"/>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104321</xdr:rowOff>
    </xdr:to>
    <xdr:cxnSp macro="">
      <xdr:nvCxnSpPr>
        <xdr:cNvPr id="266" name="直線コネクタ 265"/>
        <xdr:cNvCxnSpPr/>
      </xdr:nvCxnSpPr>
      <xdr:spPr>
        <a:xfrm flipV="1">
          <a:off x="13512800" y="152599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168729</xdr:rowOff>
    </xdr:from>
    <xdr:to>
      <xdr:col>68</xdr:col>
      <xdr:colOff>203200</xdr:colOff>
      <xdr:row>84</xdr:row>
      <xdr:rowOff>98879</xdr:rowOff>
    </xdr:to>
    <xdr:sp macro="" textlink="">
      <xdr:nvSpPr>
        <xdr:cNvPr id="267" name="フローチャート: 判断 266"/>
        <xdr:cNvSpPr/>
      </xdr:nvSpPr>
      <xdr:spPr>
        <a:xfrm>
          <a:off x="14351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68" name="テキスト ボックス 267"/>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7"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9" name="テキスト ボックス 27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2" name="楕円 281"/>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3" name="テキスト ボックス 282"/>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いるとともに、公民館、図書館、郷土博物館など充実した教育施設に正規職員を配置し運営していることから、教育部門の職員数も多くなっている。</a:t>
          </a:r>
          <a:endParaRPr lang="ja-JP" altLang="ja-JP" sz="1000">
            <a:effectLst/>
          </a:endParaRPr>
        </a:p>
        <a:p>
          <a:r>
            <a:rPr kumimoji="1" lang="ja-JP" altLang="ja-JP" sz="1000">
              <a:solidFill>
                <a:schemeClr val="dk1"/>
              </a:solidFill>
              <a:effectLst/>
              <a:latin typeface="+mn-lt"/>
              <a:ea typeface="+mn-ea"/>
              <a:cs typeface="+mn-cs"/>
            </a:rPr>
            <a:t>　今後も定員適正化計画の方針に従い、民間委託の積極的な活用等を推進するとともに、次期総合計画の策定に合わせて機構改革を進め、更に効率的な行政組織の構築を図り、職員数の適正化に努めていく。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21272</xdr:rowOff>
    </xdr:to>
    <xdr:cxnSp macro="">
      <xdr:nvCxnSpPr>
        <xdr:cNvPr id="320" name="直線コネクタ 319"/>
        <xdr:cNvCxnSpPr/>
      </xdr:nvCxnSpPr>
      <xdr:spPr>
        <a:xfrm flipV="1">
          <a:off x="16179800" y="109759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21"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21272</xdr:rowOff>
    </xdr:from>
    <xdr:to>
      <xdr:col>77</xdr:col>
      <xdr:colOff>44450</xdr:colOff>
      <xdr:row>64</xdr:row>
      <xdr:rowOff>25294</xdr:rowOff>
    </xdr:to>
    <xdr:cxnSp macro="">
      <xdr:nvCxnSpPr>
        <xdr:cNvPr id="323" name="直線コネクタ 322"/>
        <xdr:cNvCxnSpPr/>
      </xdr:nvCxnSpPr>
      <xdr:spPr>
        <a:xfrm flipV="1">
          <a:off x="15290800" y="109940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5" name="テキスト ボックス 324"/>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170604</xdr:rowOff>
    </xdr:from>
    <xdr:to>
      <xdr:col>72</xdr:col>
      <xdr:colOff>203200</xdr:colOff>
      <xdr:row>64</xdr:row>
      <xdr:rowOff>25294</xdr:rowOff>
    </xdr:to>
    <xdr:cxnSp macro="">
      <xdr:nvCxnSpPr>
        <xdr:cNvPr id="326" name="直線コネクタ 325"/>
        <xdr:cNvCxnSpPr/>
      </xdr:nvCxnSpPr>
      <xdr:spPr>
        <a:xfrm>
          <a:off x="14401800" y="1097195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8" name="テキスト ボックス 327"/>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170604</xdr:rowOff>
    </xdr:from>
    <xdr:to>
      <xdr:col>68</xdr:col>
      <xdr:colOff>152400</xdr:colOff>
      <xdr:row>64</xdr:row>
      <xdr:rowOff>3175</xdr:rowOff>
    </xdr:to>
    <xdr:cxnSp macro="">
      <xdr:nvCxnSpPr>
        <xdr:cNvPr id="329" name="直線コネクタ 328"/>
        <xdr:cNvCxnSpPr/>
      </xdr:nvCxnSpPr>
      <xdr:spPr>
        <a:xfrm flipV="1">
          <a:off x="13512800" y="109719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1" name="テキスト ボックス 330"/>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3" name="テキスト ボックス 332"/>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123825</xdr:rowOff>
    </xdr:from>
    <xdr:to>
      <xdr:col>81</xdr:col>
      <xdr:colOff>95250</xdr:colOff>
      <xdr:row>64</xdr:row>
      <xdr:rowOff>53975</xdr:rowOff>
    </xdr:to>
    <xdr:sp macro="" textlink="">
      <xdr:nvSpPr>
        <xdr:cNvPr id="339" name="楕円 338"/>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95902</xdr:rowOff>
    </xdr:from>
    <xdr:ext cx="762000" cy="259045"/>
    <xdr:sp macro="" textlink="">
      <xdr:nvSpPr>
        <xdr:cNvPr id="340" name="定員管理の状況該当値テキスト"/>
        <xdr:cNvSpPr txBox="1"/>
      </xdr:nvSpPr>
      <xdr:spPr>
        <a:xfrm>
          <a:off x="17106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141922</xdr:rowOff>
    </xdr:from>
    <xdr:to>
      <xdr:col>77</xdr:col>
      <xdr:colOff>95250</xdr:colOff>
      <xdr:row>64</xdr:row>
      <xdr:rowOff>72072</xdr:rowOff>
    </xdr:to>
    <xdr:sp macro="" textlink="">
      <xdr:nvSpPr>
        <xdr:cNvPr id="341" name="楕円 340"/>
        <xdr:cNvSpPr/>
      </xdr:nvSpPr>
      <xdr:spPr>
        <a:xfrm>
          <a:off x="16129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56849</xdr:rowOff>
    </xdr:from>
    <xdr:ext cx="736600" cy="259045"/>
    <xdr:sp macro="" textlink="">
      <xdr:nvSpPr>
        <xdr:cNvPr id="342" name="テキスト ボックス 341"/>
        <xdr:cNvSpPr txBox="1"/>
      </xdr:nvSpPr>
      <xdr:spPr>
        <a:xfrm>
          <a:off x="15798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145944</xdr:rowOff>
    </xdr:from>
    <xdr:to>
      <xdr:col>73</xdr:col>
      <xdr:colOff>44450</xdr:colOff>
      <xdr:row>64</xdr:row>
      <xdr:rowOff>76094</xdr:rowOff>
    </xdr:to>
    <xdr:sp macro="" textlink="">
      <xdr:nvSpPr>
        <xdr:cNvPr id="343" name="楕円 342"/>
        <xdr:cNvSpPr/>
      </xdr:nvSpPr>
      <xdr:spPr>
        <a:xfrm>
          <a:off x="15240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60871</xdr:rowOff>
    </xdr:from>
    <xdr:ext cx="762000" cy="259045"/>
    <xdr:sp macro="" textlink="">
      <xdr:nvSpPr>
        <xdr:cNvPr id="344" name="テキスト ボックス 343"/>
        <xdr:cNvSpPr txBox="1"/>
      </xdr:nvSpPr>
      <xdr:spPr>
        <a:xfrm>
          <a:off x="14909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119804</xdr:rowOff>
    </xdr:from>
    <xdr:to>
      <xdr:col>68</xdr:col>
      <xdr:colOff>203200</xdr:colOff>
      <xdr:row>64</xdr:row>
      <xdr:rowOff>49954</xdr:rowOff>
    </xdr:to>
    <xdr:sp macro="" textlink="">
      <xdr:nvSpPr>
        <xdr:cNvPr id="345" name="楕円 344"/>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34731</xdr:rowOff>
    </xdr:from>
    <xdr:ext cx="762000" cy="259045"/>
    <xdr:sp macro="" textlink="">
      <xdr:nvSpPr>
        <xdr:cNvPr id="346" name="テキスト ボックス 345"/>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123825</xdr:rowOff>
    </xdr:from>
    <xdr:to>
      <xdr:col>64</xdr:col>
      <xdr:colOff>152400</xdr:colOff>
      <xdr:row>64</xdr:row>
      <xdr:rowOff>53975</xdr:rowOff>
    </xdr:to>
    <xdr:sp macro="" textlink="">
      <xdr:nvSpPr>
        <xdr:cNvPr id="347" name="楕円 346"/>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38752</xdr:rowOff>
    </xdr:from>
    <xdr:ext cx="762000" cy="259045"/>
    <xdr:sp macro="" textlink="">
      <xdr:nvSpPr>
        <xdr:cNvPr id="348" name="テキスト ボックス 347"/>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実質公債費比率については、前年度と比較すると０．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過去の起債抑制策により、類似団体と比較しても良好な数値を維持してい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近年の大規模な社会資本整備による借入額の増および市役所庁舎の建替により、今後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実質公債費比率の上昇も見込まれる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原則として比率を５パーセント以内に抑えるよう、計画的な事業実施に努めていく。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38</xdr:row>
      <xdr:rowOff>1088</xdr:rowOff>
    </xdr:to>
    <xdr:cxnSp macro="">
      <xdr:nvCxnSpPr>
        <xdr:cNvPr id="383" name="直線コネクタ 382"/>
        <xdr:cNvCxnSpPr/>
      </xdr:nvCxnSpPr>
      <xdr:spPr>
        <a:xfrm>
          <a:off x="16179800" y="65092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4"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38</xdr:row>
      <xdr:rowOff>21772</xdr:rowOff>
    </xdr:to>
    <xdr:cxnSp macro="">
      <xdr:nvCxnSpPr>
        <xdr:cNvPr id="386" name="直線コネクタ 385"/>
        <xdr:cNvCxnSpPr/>
      </xdr:nvCxnSpPr>
      <xdr:spPr>
        <a:xfrm flipV="1">
          <a:off x="15290800" y="65092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49349</xdr:rowOff>
    </xdr:to>
    <xdr:cxnSp macro="">
      <xdr:nvCxnSpPr>
        <xdr:cNvPr id="389" name="直線コネクタ 388"/>
        <xdr:cNvCxnSpPr/>
      </xdr:nvCxnSpPr>
      <xdr:spPr>
        <a:xfrm flipV="1">
          <a:off x="14401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49349</xdr:rowOff>
    </xdr:from>
    <xdr:to>
      <xdr:col>68</xdr:col>
      <xdr:colOff>152400</xdr:colOff>
      <xdr:row>38</xdr:row>
      <xdr:rowOff>76926</xdr:rowOff>
    </xdr:to>
    <xdr:cxnSp macro="">
      <xdr:nvCxnSpPr>
        <xdr:cNvPr id="392" name="直線コネクタ 391"/>
        <xdr:cNvCxnSpPr/>
      </xdr:nvCxnSpPr>
      <xdr:spPr>
        <a:xfrm flipV="1">
          <a:off x="13512800" y="65644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3" name="フローチャート: 判断 392"/>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4" name="テキスト ボックス 393"/>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121739</xdr:rowOff>
    </xdr:from>
    <xdr:to>
      <xdr:col>81</xdr:col>
      <xdr:colOff>95250</xdr:colOff>
      <xdr:row>38</xdr:row>
      <xdr:rowOff>51888</xdr:rowOff>
    </xdr:to>
    <xdr:sp macro="" textlink="">
      <xdr:nvSpPr>
        <xdr:cNvPr id="402" name="楕円 401"/>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138266</xdr:rowOff>
    </xdr:from>
    <xdr:ext cx="762000" cy="259045"/>
    <xdr:sp macro="" textlink="">
      <xdr:nvSpPr>
        <xdr:cNvPr id="403"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114844</xdr:rowOff>
    </xdr:from>
    <xdr:to>
      <xdr:col>77</xdr:col>
      <xdr:colOff>95250</xdr:colOff>
      <xdr:row>38</xdr:row>
      <xdr:rowOff>44994</xdr:rowOff>
    </xdr:to>
    <xdr:sp macro="" textlink="">
      <xdr:nvSpPr>
        <xdr:cNvPr id="404" name="楕円 403"/>
        <xdr:cNvSpPr/>
      </xdr:nvSpPr>
      <xdr:spPr>
        <a:xfrm>
          <a:off x="16129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55171</xdr:rowOff>
    </xdr:from>
    <xdr:ext cx="736600" cy="259045"/>
    <xdr:sp macro="" textlink="">
      <xdr:nvSpPr>
        <xdr:cNvPr id="405" name="テキスト ボックス 404"/>
        <xdr:cNvSpPr txBox="1"/>
      </xdr:nvSpPr>
      <xdr:spPr>
        <a:xfrm>
          <a:off x="15798800" y="622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6" name="楕円 40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7" name="テキスト ボックス 40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08" name="楕円 407"/>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09" name="テキスト ボックス 408"/>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26126</xdr:rowOff>
    </xdr:from>
    <xdr:to>
      <xdr:col>64</xdr:col>
      <xdr:colOff>152400</xdr:colOff>
      <xdr:row>38</xdr:row>
      <xdr:rowOff>127726</xdr:rowOff>
    </xdr:to>
    <xdr:sp macro="" textlink="">
      <xdr:nvSpPr>
        <xdr:cNvPr id="410" name="楕円 409"/>
        <xdr:cNvSpPr/>
      </xdr:nvSpPr>
      <xdr:spPr>
        <a:xfrm>
          <a:off x="13462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137903</xdr:rowOff>
    </xdr:from>
    <xdr:ext cx="762000" cy="259045"/>
    <xdr:sp macro="" textlink="">
      <xdr:nvSpPr>
        <xdr:cNvPr id="411" name="テキスト ボックス 410"/>
        <xdr:cNvSpPr txBox="1"/>
      </xdr:nvSpPr>
      <xdr:spPr>
        <a:xfrm>
          <a:off x="13131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将来負担比率については前年度と比較すると</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引き続き類似団体平均を下回って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るが、</a:t>
          </a:r>
          <a:r>
            <a:rPr kumimoji="1" lang="ja-JP" altLang="en-US" sz="1100">
              <a:solidFill>
                <a:schemeClr val="dk1"/>
              </a:solidFill>
              <a:effectLst/>
              <a:latin typeface="+mn-lt"/>
              <a:ea typeface="+mn-ea"/>
              <a:cs typeface="+mn-cs"/>
            </a:rPr>
            <a:t>近年の</a:t>
          </a:r>
          <a:r>
            <a:rPr kumimoji="1" lang="ja-JP" altLang="ja-JP" sz="1100">
              <a:solidFill>
                <a:schemeClr val="dk1"/>
              </a:solidFill>
              <a:effectLst/>
              <a:latin typeface="+mn-lt"/>
              <a:ea typeface="+mn-ea"/>
              <a:cs typeface="+mn-cs"/>
            </a:rPr>
            <a:t>大規模な社会資本整備により</a:t>
          </a:r>
          <a:r>
            <a:rPr kumimoji="1" lang="ja-JP" altLang="en-US" sz="1100">
              <a:solidFill>
                <a:schemeClr val="dk1"/>
              </a:solidFill>
              <a:effectLst/>
              <a:latin typeface="+mn-lt"/>
              <a:ea typeface="+mn-ea"/>
              <a:cs typeface="+mn-cs"/>
            </a:rPr>
            <a:t>上昇したものであり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も庁舎の建替えや公共施設の老朽化対策が予定されているため、</a:t>
          </a:r>
          <a:r>
            <a:rPr kumimoji="1" lang="ja-JP" altLang="ja-JP" sz="1100">
              <a:solidFill>
                <a:schemeClr val="dk1"/>
              </a:solidFill>
              <a:effectLst/>
              <a:latin typeface="+mn-lt"/>
              <a:ea typeface="+mn-ea"/>
              <a:cs typeface="+mn-cs"/>
            </a:rPr>
            <a:t>将来負担比率の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上昇が予想される。</a:t>
          </a:r>
          <a:endParaRPr lang="ja-JP" altLang="ja-JP" sz="1400">
            <a:effectLst/>
          </a:endParaRPr>
        </a:p>
        <a:p>
          <a:r>
            <a:rPr kumimoji="1" lang="ja-JP" altLang="ja-JP" sz="1100">
              <a:solidFill>
                <a:schemeClr val="dk1"/>
              </a:solidFill>
              <a:effectLst/>
              <a:latin typeface="+mn-lt"/>
              <a:ea typeface="+mn-ea"/>
              <a:cs typeface="+mn-cs"/>
            </a:rPr>
            <a:t>　今後予定されている</a:t>
          </a:r>
          <a:r>
            <a:rPr kumimoji="1" lang="ja-JP" altLang="en-US" sz="1100">
              <a:solidFill>
                <a:schemeClr val="dk1"/>
              </a:solidFill>
              <a:effectLst/>
              <a:latin typeface="+mn-lt"/>
              <a:ea typeface="+mn-ea"/>
              <a:cs typeface="+mn-cs"/>
            </a:rPr>
            <a:t>これらの事業</a:t>
          </a:r>
          <a:r>
            <a:rPr kumimoji="1" lang="ja-JP" altLang="ja-JP" sz="1100">
              <a:solidFill>
                <a:schemeClr val="dk1"/>
              </a:solidFill>
              <a:effectLst/>
              <a:latin typeface="+mn-lt"/>
              <a:ea typeface="+mn-ea"/>
              <a:cs typeface="+mn-cs"/>
            </a:rPr>
            <a:t>についても、計画的な事業実施により過度な地方債残高とならないよう留意していく。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14</xdr:row>
      <xdr:rowOff>40344</xdr:rowOff>
    </xdr:to>
    <xdr:cxnSp macro="">
      <xdr:nvCxnSpPr>
        <xdr:cNvPr id="445" name="直線コネクタ 444"/>
        <xdr:cNvCxnSpPr/>
      </xdr:nvCxnSpPr>
      <xdr:spPr>
        <a:xfrm>
          <a:off x="16179800" y="24068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6"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6562</xdr:rowOff>
    </xdr:from>
    <xdr:to>
      <xdr:col>77</xdr:col>
      <xdr:colOff>44450</xdr:colOff>
      <xdr:row>14</xdr:row>
      <xdr:rowOff>15409</xdr:rowOff>
    </xdr:to>
    <xdr:cxnSp macro="">
      <xdr:nvCxnSpPr>
        <xdr:cNvPr id="448" name="直線コネクタ 447"/>
        <xdr:cNvCxnSpPr/>
      </xdr:nvCxnSpPr>
      <xdr:spPr>
        <a:xfrm flipV="1">
          <a:off x="15290800" y="24068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50" name="テキスト ボックス 449"/>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12996</xdr:rowOff>
    </xdr:from>
    <xdr:to>
      <xdr:col>72</xdr:col>
      <xdr:colOff>203200</xdr:colOff>
      <xdr:row>14</xdr:row>
      <xdr:rowOff>15409</xdr:rowOff>
    </xdr:to>
    <xdr:cxnSp macro="">
      <xdr:nvCxnSpPr>
        <xdr:cNvPr id="451" name="直線コネクタ 450"/>
        <xdr:cNvCxnSpPr/>
      </xdr:nvCxnSpPr>
      <xdr:spPr>
        <a:xfrm>
          <a:off x="14401800" y="24132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2" name="フローチャート: 判断 451"/>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3" name="テキスト ボックス 452"/>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160994</xdr:rowOff>
    </xdr:from>
    <xdr:to>
      <xdr:col>81</xdr:col>
      <xdr:colOff>95250</xdr:colOff>
      <xdr:row>14</xdr:row>
      <xdr:rowOff>91144</xdr:rowOff>
    </xdr:to>
    <xdr:sp macro="" textlink="">
      <xdr:nvSpPr>
        <xdr:cNvPr id="463" name="楕円 462"/>
        <xdr:cNvSpPr/>
      </xdr:nvSpPr>
      <xdr:spPr>
        <a:xfrm>
          <a:off x="169672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82271</xdr:rowOff>
    </xdr:from>
    <xdr:ext cx="762000" cy="259045"/>
    <xdr:sp macro="" textlink="">
      <xdr:nvSpPr>
        <xdr:cNvPr id="464" name="将来負担の状況該当値テキスト"/>
        <xdr:cNvSpPr txBox="1"/>
      </xdr:nvSpPr>
      <xdr:spPr>
        <a:xfrm>
          <a:off x="17106900" y="23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127212</xdr:rowOff>
    </xdr:from>
    <xdr:to>
      <xdr:col>77</xdr:col>
      <xdr:colOff>95250</xdr:colOff>
      <xdr:row>14</xdr:row>
      <xdr:rowOff>57362</xdr:rowOff>
    </xdr:to>
    <xdr:sp macro="" textlink="">
      <xdr:nvSpPr>
        <xdr:cNvPr id="465" name="楕円 464"/>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67539</xdr:rowOff>
    </xdr:from>
    <xdr:ext cx="736600" cy="259045"/>
    <xdr:sp macro="" textlink="">
      <xdr:nvSpPr>
        <xdr:cNvPr id="466" name="テキスト ボックス 465"/>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136059</xdr:rowOff>
    </xdr:from>
    <xdr:to>
      <xdr:col>73</xdr:col>
      <xdr:colOff>44450</xdr:colOff>
      <xdr:row>14</xdr:row>
      <xdr:rowOff>66209</xdr:rowOff>
    </xdr:to>
    <xdr:sp macro="" textlink="">
      <xdr:nvSpPr>
        <xdr:cNvPr id="467" name="楕円 466"/>
        <xdr:cNvSpPr/>
      </xdr:nvSpPr>
      <xdr:spPr>
        <a:xfrm>
          <a:off x="15240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76386</xdr:rowOff>
    </xdr:from>
    <xdr:ext cx="762000" cy="259045"/>
    <xdr:sp macro="" textlink="">
      <xdr:nvSpPr>
        <xdr:cNvPr id="468" name="テキスト ボックス 467"/>
        <xdr:cNvSpPr txBox="1"/>
      </xdr:nvSpPr>
      <xdr:spPr>
        <a:xfrm>
          <a:off x="14909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133646</xdr:rowOff>
    </xdr:from>
    <xdr:to>
      <xdr:col>68</xdr:col>
      <xdr:colOff>203200</xdr:colOff>
      <xdr:row>14</xdr:row>
      <xdr:rowOff>63796</xdr:rowOff>
    </xdr:to>
    <xdr:sp macro="" textlink="">
      <xdr:nvSpPr>
        <xdr:cNvPr id="469" name="楕円 468"/>
        <xdr:cNvSpPr/>
      </xdr:nvSpPr>
      <xdr:spPr>
        <a:xfrm>
          <a:off x="14351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73973</xdr:rowOff>
    </xdr:from>
    <xdr:ext cx="762000" cy="259045"/>
    <xdr:sp macro="" textlink="">
      <xdr:nvSpPr>
        <xdr:cNvPr id="470" name="テキスト ボックス 469"/>
        <xdr:cNvSpPr txBox="1"/>
      </xdr:nvSpPr>
      <xdr:spPr>
        <a:xfrm>
          <a:off x="14020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本市臨海部の石油コンビナート地区が特別防災区域に指定されており、災害対応に要する消防職員を確保しなければならないことから、類似団体よりも消防部門の職員数が多いことが影響し、経常経費も高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、定員適正化計画に基づく職員数の適正化や職制も見直しを実施し、人件費の抑制に努めていく。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54610</xdr:rowOff>
    </xdr:from>
    <xdr:to>
      <xdr:col>24</xdr:col>
      <xdr:colOff>25400</xdr:colOff>
      <xdr:row>41</xdr:row>
      <xdr:rowOff>146050</xdr:rowOff>
    </xdr:to>
    <xdr:cxnSp macro="">
      <xdr:nvCxnSpPr>
        <xdr:cNvPr id="66" name="直線コネクタ 65"/>
        <xdr:cNvCxnSpPr/>
      </xdr:nvCxnSpPr>
      <xdr:spPr>
        <a:xfrm flipV="1">
          <a:off x="3987800" y="7084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100330</xdr:rowOff>
    </xdr:from>
    <xdr:to>
      <xdr:col>19</xdr:col>
      <xdr:colOff>187325</xdr:colOff>
      <xdr:row>41</xdr:row>
      <xdr:rowOff>146050</xdr:rowOff>
    </xdr:to>
    <xdr:cxnSp macro="">
      <xdr:nvCxnSpPr>
        <xdr:cNvPr id="69" name="直線コネクタ 68"/>
        <xdr:cNvCxnSpPr/>
      </xdr:nvCxnSpPr>
      <xdr:spPr>
        <a:xfrm>
          <a:off x="3098800" y="712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41</xdr:row>
      <xdr:rowOff>100330</xdr:rowOff>
    </xdr:to>
    <xdr:cxnSp macro="">
      <xdr:nvCxnSpPr>
        <xdr:cNvPr id="72" name="直線コネクタ 71"/>
        <xdr:cNvCxnSpPr/>
      </xdr:nvCxnSpPr>
      <xdr:spPr>
        <a:xfrm>
          <a:off x="2209800" y="709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123190</xdr:rowOff>
    </xdr:to>
    <xdr:cxnSp macro="">
      <xdr:nvCxnSpPr>
        <xdr:cNvPr id="75" name="直線コネクタ 74"/>
        <xdr:cNvCxnSpPr/>
      </xdr:nvCxnSpPr>
      <xdr:spPr>
        <a:xfrm flipV="1">
          <a:off x="1320800" y="7099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3810</xdr:rowOff>
    </xdr:from>
    <xdr:to>
      <xdr:col>24</xdr:col>
      <xdr:colOff>76200</xdr:colOff>
      <xdr:row>41</xdr:row>
      <xdr:rowOff>105410</xdr:rowOff>
    </xdr:to>
    <xdr:sp macro="" textlink="">
      <xdr:nvSpPr>
        <xdr:cNvPr id="85" name="楕円 84"/>
        <xdr:cNvSpPr/>
      </xdr:nvSpPr>
      <xdr:spPr>
        <a:xfrm>
          <a:off x="47752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83837</xdr:rowOff>
    </xdr:from>
    <xdr:ext cx="762000" cy="259045"/>
    <xdr:sp macro="" textlink="">
      <xdr:nvSpPr>
        <xdr:cNvPr id="86" name="人件費該当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95250</xdr:rowOff>
    </xdr:from>
    <xdr:to>
      <xdr:col>20</xdr:col>
      <xdr:colOff>38100</xdr:colOff>
      <xdr:row>42</xdr:row>
      <xdr:rowOff>25400</xdr:rowOff>
    </xdr:to>
    <xdr:sp macro="" textlink="">
      <xdr:nvSpPr>
        <xdr:cNvPr id="87" name="楕円 86"/>
        <xdr:cNvSpPr/>
      </xdr:nvSpPr>
      <xdr:spPr>
        <a:xfrm>
          <a:off x="3937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10177</xdr:rowOff>
    </xdr:from>
    <xdr:ext cx="736600" cy="259045"/>
    <xdr:sp macro="" textlink="">
      <xdr:nvSpPr>
        <xdr:cNvPr id="88" name="テキスト ボックス 87"/>
        <xdr:cNvSpPr txBox="1"/>
      </xdr:nvSpPr>
      <xdr:spPr>
        <a:xfrm>
          <a:off x="3606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49530</xdr:rowOff>
    </xdr:from>
    <xdr:to>
      <xdr:col>15</xdr:col>
      <xdr:colOff>149225</xdr:colOff>
      <xdr:row>41</xdr:row>
      <xdr:rowOff>151130</xdr:rowOff>
    </xdr:to>
    <xdr:sp macro="" textlink="">
      <xdr:nvSpPr>
        <xdr:cNvPr id="89" name="楕円 88"/>
        <xdr:cNvSpPr/>
      </xdr:nvSpPr>
      <xdr:spPr>
        <a:xfrm>
          <a:off x="3048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135907</xdr:rowOff>
    </xdr:from>
    <xdr:ext cx="762000" cy="259045"/>
    <xdr:sp macro="" textlink="">
      <xdr:nvSpPr>
        <xdr:cNvPr id="90" name="テキスト ボックス 89"/>
        <xdr:cNvSpPr txBox="1"/>
      </xdr:nvSpPr>
      <xdr:spPr>
        <a:xfrm>
          <a:off x="2717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1" name="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72390</xdr:rowOff>
    </xdr:from>
    <xdr:to>
      <xdr:col>6</xdr:col>
      <xdr:colOff>171450</xdr:colOff>
      <xdr:row>42</xdr:row>
      <xdr:rowOff>2540</xdr:rowOff>
    </xdr:to>
    <xdr:sp macro="" textlink="">
      <xdr:nvSpPr>
        <xdr:cNvPr id="93" name="楕円 92"/>
        <xdr:cNvSpPr/>
      </xdr:nvSpPr>
      <xdr:spPr>
        <a:xfrm>
          <a:off x="1270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158767</xdr:rowOff>
    </xdr:from>
    <xdr:ext cx="762000" cy="259045"/>
    <xdr:sp macro="" textlink="">
      <xdr:nvSpPr>
        <xdr:cNvPr id="94" name="テキスト ボックス 93"/>
        <xdr:cNvSpPr txBox="1"/>
      </xdr:nvSpPr>
      <xdr:spPr>
        <a:xfrm>
          <a:off x="939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前年度と比較して０．５ポイント減少しているが、依然として</a:t>
          </a:r>
          <a:r>
            <a:rPr kumimoji="1" lang="ja-JP" altLang="ja-JP" sz="1100">
              <a:solidFill>
                <a:schemeClr val="dk1"/>
              </a:solidFill>
              <a:effectLst/>
              <a:latin typeface="+mn-lt"/>
              <a:ea typeface="+mn-ea"/>
              <a:cs typeface="+mn-cs"/>
            </a:rPr>
            <a:t>類似団体と比較し高くなっている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ごみの全量搬出委託処理を行なっていることや</a:t>
          </a:r>
          <a:r>
            <a:rPr kumimoji="1" lang="ja-JP" altLang="en-US" sz="1100">
              <a:solidFill>
                <a:schemeClr val="dk1"/>
              </a:solidFill>
              <a:effectLst/>
              <a:latin typeface="+mn-lt"/>
              <a:ea typeface="+mn-ea"/>
              <a:cs typeface="+mn-cs"/>
            </a:rPr>
            <a:t>公共施設が充実しており</a:t>
          </a:r>
          <a:r>
            <a:rPr kumimoji="1" lang="ja-JP" altLang="ja-JP" sz="1100">
              <a:solidFill>
                <a:schemeClr val="dk1"/>
              </a:solidFill>
              <a:effectLst/>
              <a:latin typeface="+mn-lt"/>
              <a:ea typeface="+mn-ea"/>
              <a:cs typeface="+mn-cs"/>
            </a:rPr>
            <a:t>、指定管理者制度の導入等を含むこれら施設の運営・維持・管理等の外部委託を推進してきたためである。</a:t>
          </a:r>
          <a:endParaRPr lang="ja-JP" altLang="ja-JP" sz="1400">
            <a:effectLst/>
          </a:endParaRPr>
        </a:p>
        <a:p>
          <a:r>
            <a:rPr kumimoji="1" lang="ja-JP" altLang="ja-JP" sz="1100">
              <a:solidFill>
                <a:schemeClr val="dk1"/>
              </a:solidFill>
              <a:effectLst/>
              <a:latin typeface="+mn-lt"/>
              <a:ea typeface="+mn-ea"/>
              <a:cs typeface="+mn-cs"/>
            </a:rPr>
            <a:t>　今後も業務委託の内容の見直し等を継続して行い物件費の抑制に努める。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20864</xdr:rowOff>
    </xdr:to>
    <xdr:cxnSp macro="">
      <xdr:nvCxnSpPr>
        <xdr:cNvPr id="129" name="直線コネクタ 128"/>
        <xdr:cNvCxnSpPr/>
      </xdr:nvCxnSpPr>
      <xdr:spPr>
        <a:xfrm flipV="1">
          <a:off x="15671800" y="3245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20864</xdr:rowOff>
    </xdr:to>
    <xdr:cxnSp macro="">
      <xdr:nvCxnSpPr>
        <xdr:cNvPr id="132" name="直線コネクタ 131"/>
        <xdr:cNvCxnSpPr/>
      </xdr:nvCxnSpPr>
      <xdr:spPr>
        <a:xfrm>
          <a:off x="14782800" y="327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33927</xdr:rowOff>
    </xdr:to>
    <xdr:cxnSp macro="">
      <xdr:nvCxnSpPr>
        <xdr:cNvPr id="135" name="直線コネクタ 134"/>
        <xdr:cNvCxnSpPr/>
      </xdr:nvCxnSpPr>
      <xdr:spPr>
        <a:xfrm flipV="1">
          <a:off x="13893800" y="32784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14333</xdr:rowOff>
    </xdr:from>
    <xdr:to>
      <xdr:col>69</xdr:col>
      <xdr:colOff>92075</xdr:colOff>
      <xdr:row>19</xdr:row>
      <xdr:rowOff>33927</xdr:rowOff>
    </xdr:to>
    <xdr:cxnSp macro="">
      <xdr:nvCxnSpPr>
        <xdr:cNvPr id="138" name="直線コネクタ 137"/>
        <xdr:cNvCxnSpPr/>
      </xdr:nvCxnSpPr>
      <xdr:spPr>
        <a:xfrm>
          <a:off x="13004800" y="32718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154577</xdr:rowOff>
    </xdr:from>
    <xdr:to>
      <xdr:col>69</xdr:col>
      <xdr:colOff>142875</xdr:colOff>
      <xdr:row>19</xdr:row>
      <xdr:rowOff>84727</xdr:rowOff>
    </xdr:to>
    <xdr:sp macro="" textlink="">
      <xdr:nvSpPr>
        <xdr:cNvPr id="154" name="楕円 153"/>
        <xdr:cNvSpPr/>
      </xdr:nvSpPr>
      <xdr:spPr>
        <a:xfrm>
          <a:off x="13843000" y="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69504</xdr:rowOff>
    </xdr:from>
    <xdr:ext cx="762000" cy="259045"/>
    <xdr:sp macro="" textlink="">
      <xdr:nvSpPr>
        <xdr:cNvPr id="155" name="テキスト ボックス 154"/>
        <xdr:cNvSpPr txBox="1"/>
      </xdr:nvSpPr>
      <xdr:spPr>
        <a:xfrm>
          <a:off x="13512800" y="33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134983</xdr:rowOff>
    </xdr:from>
    <xdr:to>
      <xdr:col>65</xdr:col>
      <xdr:colOff>53975</xdr:colOff>
      <xdr:row>19</xdr:row>
      <xdr:rowOff>65133</xdr:rowOff>
    </xdr:to>
    <xdr:sp macro="" textlink="">
      <xdr:nvSpPr>
        <xdr:cNvPr id="156" name="楕円 155"/>
        <xdr:cNvSpPr/>
      </xdr:nvSpPr>
      <xdr:spPr>
        <a:xfrm>
          <a:off x="12954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49910</xdr:rowOff>
    </xdr:from>
    <xdr:ext cx="762000" cy="259045"/>
    <xdr:sp macro="" textlink="">
      <xdr:nvSpPr>
        <xdr:cNvPr id="157" name="テキスト ボックス 156"/>
        <xdr:cNvSpPr txBox="1"/>
      </xdr:nvSpPr>
      <xdr:spPr>
        <a:xfrm>
          <a:off x="12623800" y="33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扶助費の経常収支比率については、前年度と</a:t>
          </a:r>
          <a:r>
            <a:rPr kumimoji="1" lang="ja-JP" altLang="en-US" sz="1100">
              <a:solidFill>
                <a:schemeClr val="dk1"/>
              </a:solidFill>
              <a:effectLst/>
              <a:latin typeface="+mn-lt"/>
              <a:ea typeface="+mn-ea"/>
              <a:cs typeface="+mn-cs"/>
            </a:rPr>
            <a:t>比較すると０．７ポイント上昇した</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ほぼ同水準と</a:t>
          </a:r>
          <a:r>
            <a:rPr kumimoji="1" lang="ja-JP" altLang="ja-JP" sz="1100">
              <a:solidFill>
                <a:schemeClr val="dk1"/>
              </a:solidFill>
              <a:effectLst/>
              <a:latin typeface="+mn-lt"/>
              <a:ea typeface="+mn-ea"/>
              <a:cs typeface="+mn-cs"/>
            </a:rPr>
            <a:t>なっているが、児童福祉、高齢者福祉、障がい者福祉等については構造的に上昇傾向がしばらく続くと予測しているので留意していく必要がある。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156718</xdr:rowOff>
    </xdr:from>
    <xdr:to>
      <xdr:col>24</xdr:col>
      <xdr:colOff>25400</xdr:colOff>
      <xdr:row>56</xdr:row>
      <xdr:rowOff>49276</xdr:rowOff>
    </xdr:to>
    <xdr:cxnSp macro="">
      <xdr:nvCxnSpPr>
        <xdr:cNvPr id="188" name="直線コネクタ 187"/>
        <xdr:cNvCxnSpPr/>
      </xdr:nvCxnSpPr>
      <xdr:spPr>
        <a:xfrm>
          <a:off x="3987800" y="9586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55</xdr:row>
      <xdr:rowOff>156718</xdr:rowOff>
    </xdr:to>
    <xdr:cxnSp macro="">
      <xdr:nvCxnSpPr>
        <xdr:cNvPr id="191" name="直線コネクタ 190"/>
        <xdr:cNvCxnSpPr/>
      </xdr:nvCxnSpPr>
      <xdr:spPr>
        <a:xfrm>
          <a:off x="3098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55</xdr:row>
      <xdr:rowOff>156718</xdr:rowOff>
    </xdr:to>
    <xdr:cxnSp macro="">
      <xdr:nvCxnSpPr>
        <xdr:cNvPr id="194" name="直線コネクタ 193"/>
        <xdr:cNvCxnSpPr/>
      </xdr:nvCxnSpPr>
      <xdr:spPr>
        <a:xfrm>
          <a:off x="2209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110998</xdr:rowOff>
    </xdr:from>
    <xdr:to>
      <xdr:col>11</xdr:col>
      <xdr:colOff>9525</xdr:colOff>
      <xdr:row>55</xdr:row>
      <xdr:rowOff>129286</xdr:rowOff>
    </xdr:to>
    <xdr:cxnSp macro="">
      <xdr:nvCxnSpPr>
        <xdr:cNvPr id="197" name="直線コネクタ 196"/>
        <xdr:cNvCxnSpPr/>
      </xdr:nvCxnSpPr>
      <xdr:spPr>
        <a:xfrm>
          <a:off x="1320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207" name="楕円 206"/>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15003</xdr:rowOff>
    </xdr:from>
    <xdr:ext cx="762000" cy="259045"/>
    <xdr:sp macro="" textlink="">
      <xdr:nvSpPr>
        <xdr:cNvPr id="208" name="扶助費該当値テキスト"/>
        <xdr:cNvSpPr txBox="1"/>
      </xdr:nvSpPr>
      <xdr:spPr>
        <a:xfrm>
          <a:off x="4914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9" name="楕円 208"/>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10" name="テキスト ボックス 209"/>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11" name="楕円 210"/>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2" name="テキスト ボックス 211"/>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3" name="楕円 212"/>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4" name="テキスト ボックス 213"/>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15" name="楕円 214"/>
        <xdr:cNvSpPr/>
      </xdr:nvSpPr>
      <xdr:spPr>
        <a:xfrm>
          <a:off x="1270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16" name="テキスト ボックス 215"/>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その他の経常収支比率については、前年度と</a:t>
          </a:r>
          <a:r>
            <a:rPr kumimoji="1" lang="ja-JP" altLang="en-US" sz="1100">
              <a:solidFill>
                <a:sysClr val="windowText" lastClr="000000"/>
              </a:solidFill>
              <a:effectLst/>
              <a:latin typeface="+mn-lt"/>
              <a:ea typeface="+mn-ea"/>
              <a:cs typeface="+mn-cs"/>
            </a:rPr>
            <a:t>同水準である</a:t>
          </a:r>
          <a:r>
            <a:rPr kumimoji="1" lang="ja-JP" altLang="ja-JP" sz="1100">
              <a:solidFill>
                <a:sysClr val="windowText" lastClr="000000"/>
              </a:solidFill>
              <a:effectLst/>
              <a:latin typeface="+mn-lt"/>
              <a:ea typeface="+mn-ea"/>
              <a:cs typeface="+mn-cs"/>
            </a:rPr>
            <a:t>。類似団体平均と</a:t>
          </a:r>
          <a:r>
            <a:rPr kumimoji="1" lang="ja-JP" altLang="en-US" sz="1100">
              <a:solidFill>
                <a:sysClr val="windowText" lastClr="000000"/>
              </a:solidFill>
              <a:effectLst/>
              <a:latin typeface="+mn-lt"/>
              <a:ea typeface="+mn-ea"/>
              <a:cs typeface="+mn-cs"/>
            </a:rPr>
            <a:t>もほぼ同水準</a:t>
          </a:r>
          <a:r>
            <a:rPr kumimoji="1" lang="ja-JP" altLang="ja-JP" sz="1100">
              <a:solidFill>
                <a:sysClr val="windowText" lastClr="000000"/>
              </a:solidFill>
              <a:effectLst/>
              <a:latin typeface="+mn-lt"/>
              <a:ea typeface="+mn-ea"/>
              <a:cs typeface="+mn-cs"/>
            </a:rPr>
            <a:t>であるが、他団体同様に後期高齢者医療特別会計、介護保険特別会計への繰出金が、一般会計の財政状況を圧迫する一因となっている。</a:t>
          </a:r>
          <a:r>
            <a:rPr lang="ja-JP" altLang="en-US" sz="1100" b="0" i="0" u="none" strike="noStrike" baseline="0" smtClean="0">
              <a:solidFill>
                <a:sysClr val="windowText" lastClr="000000"/>
              </a:solidFill>
              <a:latin typeface="+mn-lt"/>
              <a:ea typeface="+mn-ea"/>
              <a:cs typeface="+mn-cs"/>
            </a:rPr>
            <a:t>国民健康保険事業会計</a:t>
          </a:r>
          <a:r>
            <a:rPr lang="ja-JP" altLang="en-US" sz="1100" b="0" i="0" u="none" strike="noStrike" baseline="0" smtClean="0">
              <a:solidFill>
                <a:schemeClr val="dk1"/>
              </a:solidFill>
              <a:latin typeface="+mn-lt"/>
              <a:ea typeface="+mn-ea"/>
              <a:cs typeface="+mn-cs"/>
            </a:rPr>
            <a:t>においては国民健康保険料の適正化を図ることなどにより、税収を主な財源とする普通会計の負担額を減らしていくよう努める。</a:t>
          </a:r>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165100</xdr:rowOff>
    </xdr:to>
    <xdr:cxnSp macro="">
      <xdr:nvCxnSpPr>
        <xdr:cNvPr id="249" name="直線コネクタ 248"/>
        <xdr:cNvCxnSpPr/>
      </xdr:nvCxnSpPr>
      <xdr:spPr>
        <a:xfrm>
          <a:off x="15671800" y="9545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115570</xdr:rowOff>
    </xdr:to>
    <xdr:cxnSp macro="">
      <xdr:nvCxnSpPr>
        <xdr:cNvPr id="252" name="直線コネクタ 251"/>
        <xdr:cNvCxnSpPr/>
      </xdr:nvCxnSpPr>
      <xdr:spPr>
        <a:xfrm>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77470</xdr:rowOff>
    </xdr:to>
    <xdr:cxnSp macro="">
      <xdr:nvCxnSpPr>
        <xdr:cNvPr id="255" name="直線コネクタ 254"/>
        <xdr:cNvCxnSpPr/>
      </xdr:nvCxnSpPr>
      <xdr:spPr>
        <a:xfrm>
          <a:off x="13893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24130</xdr:rowOff>
    </xdr:to>
    <xdr:cxnSp macro="">
      <xdr:nvCxnSpPr>
        <xdr:cNvPr id="258" name="直線コネクタ 257"/>
        <xdr:cNvCxnSpPr/>
      </xdr:nvCxnSpPr>
      <xdr:spPr>
        <a:xfrm>
          <a:off x="13004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0" name="楕円 26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1" name="テキスト ボックス 27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2" name="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4" name="楕円 273"/>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5" name="テキスト ボックス 274"/>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6" name="楕円 275"/>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7" name="テキスト ボックス 276"/>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補助費等の経常収支比率については前年度と同程度であり、引き続き類似団体平均と比較しても良好な状況である。</a:t>
          </a:r>
          <a:endParaRPr lang="ja-JP" altLang="ja-JP" sz="1400">
            <a:effectLst/>
          </a:endParaRPr>
        </a:p>
        <a:p>
          <a:r>
            <a:rPr kumimoji="1" lang="ja-JP" altLang="ja-JP" sz="1100">
              <a:solidFill>
                <a:schemeClr val="dk1"/>
              </a:solidFill>
              <a:effectLst/>
              <a:latin typeface="+mn-lt"/>
              <a:ea typeface="+mn-ea"/>
              <a:cs typeface="+mn-cs"/>
            </a:rPr>
            <a:t>　今後も補助金・負担金については、廃止を含めた見直しを定期的に実施することにより、経常経費の削減に努める。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58420</xdr:rowOff>
    </xdr:to>
    <xdr:cxnSp macro="">
      <xdr:nvCxnSpPr>
        <xdr:cNvPr id="305" name="直線コネクタ 304"/>
        <xdr:cNvCxnSpPr/>
      </xdr:nvCxnSpPr>
      <xdr:spPr>
        <a:xfrm flipV="1">
          <a:off x="15671800" y="6224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52705</xdr:rowOff>
    </xdr:from>
    <xdr:to>
      <xdr:col>78</xdr:col>
      <xdr:colOff>69850</xdr:colOff>
      <xdr:row>36</xdr:row>
      <xdr:rowOff>58420</xdr:rowOff>
    </xdr:to>
    <xdr:cxnSp macro="">
      <xdr:nvCxnSpPr>
        <xdr:cNvPr id="308" name="直線コネクタ 307"/>
        <xdr:cNvCxnSpPr/>
      </xdr:nvCxnSpPr>
      <xdr:spPr>
        <a:xfrm>
          <a:off x="14782800" y="6224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52705</xdr:rowOff>
    </xdr:from>
    <xdr:to>
      <xdr:col>73</xdr:col>
      <xdr:colOff>180975</xdr:colOff>
      <xdr:row>36</xdr:row>
      <xdr:rowOff>52705</xdr:rowOff>
    </xdr:to>
    <xdr:cxnSp macro="">
      <xdr:nvCxnSpPr>
        <xdr:cNvPr id="311" name="直線コネクタ 310"/>
        <xdr:cNvCxnSpPr/>
      </xdr:nvCxnSpPr>
      <xdr:spPr>
        <a:xfrm>
          <a:off x="13893800" y="6224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29845</xdr:rowOff>
    </xdr:from>
    <xdr:to>
      <xdr:col>69</xdr:col>
      <xdr:colOff>92075</xdr:colOff>
      <xdr:row>36</xdr:row>
      <xdr:rowOff>52705</xdr:rowOff>
    </xdr:to>
    <xdr:cxnSp macro="">
      <xdr:nvCxnSpPr>
        <xdr:cNvPr id="314" name="直線コネクタ 313"/>
        <xdr:cNvCxnSpPr/>
      </xdr:nvCxnSpPr>
      <xdr:spPr>
        <a:xfrm>
          <a:off x="13004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xdr:rowOff>
    </xdr:from>
    <xdr:to>
      <xdr:col>82</xdr:col>
      <xdr:colOff>158750</xdr:colOff>
      <xdr:row>36</xdr:row>
      <xdr:rowOff>103505</xdr:rowOff>
    </xdr:to>
    <xdr:sp macro="" textlink="">
      <xdr:nvSpPr>
        <xdr:cNvPr id="324" name="楕円 323"/>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18432</xdr:rowOff>
    </xdr:from>
    <xdr:ext cx="762000" cy="259045"/>
    <xdr:sp macro="" textlink="">
      <xdr:nvSpPr>
        <xdr:cNvPr id="325" name="補助費等該当値テキスト"/>
        <xdr:cNvSpPr txBox="1"/>
      </xdr:nvSpPr>
      <xdr:spPr>
        <a:xfrm>
          <a:off x="165989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xdr:rowOff>
    </xdr:from>
    <xdr:to>
      <xdr:col>74</xdr:col>
      <xdr:colOff>31750</xdr:colOff>
      <xdr:row>36</xdr:row>
      <xdr:rowOff>103505</xdr:rowOff>
    </xdr:to>
    <xdr:sp macro="" textlink="">
      <xdr:nvSpPr>
        <xdr:cNvPr id="328" name="楕円 327"/>
        <xdr:cNvSpPr/>
      </xdr:nvSpPr>
      <xdr:spPr>
        <a:xfrm>
          <a:off x="1473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113682</xdr:rowOff>
    </xdr:from>
    <xdr:ext cx="762000" cy="259045"/>
    <xdr:sp macro="" textlink="">
      <xdr:nvSpPr>
        <xdr:cNvPr id="329" name="テキスト ボックス 328"/>
        <xdr:cNvSpPr txBox="1"/>
      </xdr:nvSpPr>
      <xdr:spPr>
        <a:xfrm>
          <a:off x="1440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xdr:rowOff>
    </xdr:from>
    <xdr:to>
      <xdr:col>69</xdr:col>
      <xdr:colOff>142875</xdr:colOff>
      <xdr:row>36</xdr:row>
      <xdr:rowOff>103505</xdr:rowOff>
    </xdr:to>
    <xdr:sp macro="" textlink="">
      <xdr:nvSpPr>
        <xdr:cNvPr id="330" name="楕円 329"/>
        <xdr:cNvSpPr/>
      </xdr:nvSpPr>
      <xdr:spPr>
        <a:xfrm>
          <a:off x="13843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113682</xdr:rowOff>
    </xdr:from>
    <xdr:ext cx="762000" cy="259045"/>
    <xdr:sp macro="" textlink="">
      <xdr:nvSpPr>
        <xdr:cNvPr id="331" name="テキスト ボックス 330"/>
        <xdr:cNvSpPr txBox="1"/>
      </xdr:nvSpPr>
      <xdr:spPr>
        <a:xfrm>
          <a:off x="13512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150495</xdr:rowOff>
    </xdr:from>
    <xdr:to>
      <xdr:col>65</xdr:col>
      <xdr:colOff>53975</xdr:colOff>
      <xdr:row>36</xdr:row>
      <xdr:rowOff>80645</xdr:rowOff>
    </xdr:to>
    <xdr:sp macro="" textlink="">
      <xdr:nvSpPr>
        <xdr:cNvPr id="332" name="楕円 331"/>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90822</xdr:rowOff>
    </xdr:from>
    <xdr:ext cx="762000" cy="259045"/>
    <xdr:sp macro="" textlink="">
      <xdr:nvSpPr>
        <xdr:cNvPr id="333" name="テキスト ボックス 332"/>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公債費の経常収支比率については、前年度と比較し０．２ポイント減少した。現状においては、過度な公債費負担とはなっておらず、比率も類似団体平均を大きく下回っている。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しかしながら、近年の大規模な社会資本整備による起債残高の増および据置期間終了による本格的な償還の開始により、今後は公債費が増加する見込</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借り入れの抑制や</a:t>
          </a:r>
          <a:r>
            <a:rPr kumimoji="1" lang="ja-JP" altLang="ja-JP" sz="1100">
              <a:solidFill>
                <a:schemeClr val="dk1"/>
              </a:solidFill>
              <a:effectLst/>
              <a:latin typeface="+mn-lt"/>
              <a:ea typeface="+mn-ea"/>
              <a:cs typeface="+mn-cs"/>
            </a:rPr>
            <a:t>低利な借入の実施等で負担の平準化に努めていく。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60706</xdr:rowOff>
    </xdr:to>
    <xdr:cxnSp macro="">
      <xdr:nvCxnSpPr>
        <xdr:cNvPr id="363" name="直線コネクタ 362"/>
        <xdr:cNvCxnSpPr/>
      </xdr:nvCxnSpPr>
      <xdr:spPr>
        <a:xfrm flipV="1">
          <a:off x="3987800" y="12910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69850</xdr:rowOff>
    </xdr:to>
    <xdr:cxnSp macro="">
      <xdr:nvCxnSpPr>
        <xdr:cNvPr id="366" name="直線コネクタ 365"/>
        <xdr:cNvCxnSpPr/>
      </xdr:nvCxnSpPr>
      <xdr:spPr>
        <a:xfrm flipV="1">
          <a:off x="3098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74422</xdr:rowOff>
    </xdr:to>
    <xdr:cxnSp macro="">
      <xdr:nvCxnSpPr>
        <xdr:cNvPr id="369" name="直線コネクタ 368"/>
        <xdr:cNvCxnSpPr/>
      </xdr:nvCxnSpPr>
      <xdr:spPr>
        <a:xfrm flipV="1">
          <a:off x="2209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78994</xdr:rowOff>
    </xdr:to>
    <xdr:cxnSp macro="">
      <xdr:nvCxnSpPr>
        <xdr:cNvPr id="372" name="直線コネクタ 371"/>
        <xdr:cNvCxnSpPr/>
      </xdr:nvCxnSpPr>
      <xdr:spPr>
        <a:xfrm flipV="1">
          <a:off x="1320800" y="12933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82" name="楕円 381"/>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80789</xdr:rowOff>
    </xdr:from>
    <xdr:ext cx="762000" cy="259045"/>
    <xdr:sp macro="" textlink="">
      <xdr:nvSpPr>
        <xdr:cNvPr id="383" name="公債費該当値テキスト"/>
        <xdr:cNvSpPr txBox="1"/>
      </xdr:nvSpPr>
      <xdr:spPr>
        <a:xfrm>
          <a:off x="4914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4" name="楕円 383"/>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5" name="テキスト ボックス 384"/>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6" name="楕円 385"/>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7" name="テキスト ボックス 386"/>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8" name="楕円 387"/>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9" name="テキスト ボックス 388"/>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28194</xdr:rowOff>
    </xdr:from>
    <xdr:to>
      <xdr:col>6</xdr:col>
      <xdr:colOff>171450</xdr:colOff>
      <xdr:row>75</xdr:row>
      <xdr:rowOff>129794</xdr:rowOff>
    </xdr:to>
    <xdr:sp macro="" textlink="">
      <xdr:nvSpPr>
        <xdr:cNvPr id="390" name="楕円 389"/>
        <xdr:cNvSpPr/>
      </xdr:nvSpPr>
      <xdr:spPr>
        <a:xfrm>
          <a:off x="1270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139971</xdr:rowOff>
    </xdr:from>
    <xdr:ext cx="762000" cy="259045"/>
    <xdr:sp macro="" textlink="">
      <xdr:nvSpPr>
        <xdr:cNvPr id="391" name="テキスト ボックス 390"/>
        <xdr:cNvSpPr txBox="1"/>
      </xdr:nvSpPr>
      <xdr:spPr>
        <a:xfrm>
          <a:off x="939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公債費以外の経常収支比率については、前年度と比較し１．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し、依然として類似団体平均より高い状況が続いている。</a:t>
          </a:r>
          <a:endParaRPr lang="ja-JP" altLang="ja-JP" sz="1400">
            <a:effectLst/>
          </a:endParaRPr>
        </a:p>
        <a:p>
          <a:r>
            <a:rPr kumimoji="1" lang="ja-JP" altLang="ja-JP" sz="1100">
              <a:solidFill>
                <a:schemeClr val="dk1"/>
              </a:solidFill>
              <a:effectLst/>
              <a:latin typeface="+mn-lt"/>
              <a:ea typeface="+mn-ea"/>
              <a:cs typeface="+mn-cs"/>
            </a:rPr>
            <a:t>　要因としては、人件費及び物件費の比率が類似団体に比較し高いことが挙げられることから、職員数や職員給与の抑制、公共施設のあり方の見直し等による物件費の抑制に引き続き取組んでいく。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133858</xdr:rowOff>
    </xdr:to>
    <xdr:cxnSp macro="">
      <xdr:nvCxnSpPr>
        <xdr:cNvPr id="422" name="直線コネクタ 421"/>
        <xdr:cNvCxnSpPr/>
      </xdr:nvCxnSpPr>
      <xdr:spPr>
        <a:xfrm>
          <a:off x="15671800" y="132532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51563</xdr:rowOff>
    </xdr:to>
    <xdr:cxnSp macro="">
      <xdr:nvCxnSpPr>
        <xdr:cNvPr id="425" name="直線コネクタ 424"/>
        <xdr:cNvCxnSpPr/>
      </xdr:nvCxnSpPr>
      <xdr:spPr>
        <a:xfrm>
          <a:off x="14782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168148</xdr:rowOff>
    </xdr:to>
    <xdr:cxnSp macro="">
      <xdr:nvCxnSpPr>
        <xdr:cNvPr id="428" name="直線コネクタ 427"/>
        <xdr:cNvCxnSpPr/>
      </xdr:nvCxnSpPr>
      <xdr:spPr>
        <a:xfrm>
          <a:off x="13893800" y="131434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113285</xdr:rowOff>
    </xdr:to>
    <xdr:cxnSp macro="">
      <xdr:nvCxnSpPr>
        <xdr:cNvPr id="431" name="直線コネクタ 430"/>
        <xdr:cNvCxnSpPr/>
      </xdr:nvCxnSpPr>
      <xdr:spPr>
        <a:xfrm>
          <a:off x="13004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2"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3" name="楕円 442"/>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4" name="テキスト ボックス 44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6" name="テキスト ボックス 44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7" name="楕円 446"/>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8" name="テキスト ボックス 44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49" name="楕円 448"/>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0" name="テキスト ボックス 449"/>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20225</xdr:rowOff>
    </xdr:from>
    <xdr:to>
      <xdr:col>29</xdr:col>
      <xdr:colOff>127000</xdr:colOff>
      <xdr:row>15</xdr:row>
      <xdr:rowOff>32131</xdr:rowOff>
    </xdr:to>
    <xdr:cxnSp macro="">
      <xdr:nvCxnSpPr>
        <xdr:cNvPr id="50" name="直線コネクタ 49"/>
        <xdr:cNvCxnSpPr/>
      </xdr:nvCxnSpPr>
      <xdr:spPr bwMode="auto">
        <a:xfrm flipV="1">
          <a:off x="5003800" y="2639600"/>
          <a:ext cx="6477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32131</xdr:rowOff>
    </xdr:from>
    <xdr:to>
      <xdr:col>26</xdr:col>
      <xdr:colOff>50800</xdr:colOff>
      <xdr:row>15</xdr:row>
      <xdr:rowOff>46209</xdr:rowOff>
    </xdr:to>
    <xdr:cxnSp macro="">
      <xdr:nvCxnSpPr>
        <xdr:cNvPr id="53" name="直線コネクタ 52"/>
        <xdr:cNvCxnSpPr/>
      </xdr:nvCxnSpPr>
      <xdr:spPr bwMode="auto">
        <a:xfrm flipV="1">
          <a:off x="4305300" y="2651506"/>
          <a:ext cx="6985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46209</xdr:rowOff>
    </xdr:from>
    <xdr:to>
      <xdr:col>22</xdr:col>
      <xdr:colOff>114300</xdr:colOff>
      <xdr:row>15</xdr:row>
      <xdr:rowOff>63011</xdr:rowOff>
    </xdr:to>
    <xdr:cxnSp macro="">
      <xdr:nvCxnSpPr>
        <xdr:cNvPr id="56" name="直線コネクタ 55"/>
        <xdr:cNvCxnSpPr/>
      </xdr:nvCxnSpPr>
      <xdr:spPr bwMode="auto">
        <a:xfrm flipV="1">
          <a:off x="3606800" y="2665584"/>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58706</xdr:rowOff>
    </xdr:from>
    <xdr:to>
      <xdr:col>18</xdr:col>
      <xdr:colOff>177800</xdr:colOff>
      <xdr:row>15</xdr:row>
      <xdr:rowOff>63011</xdr:rowOff>
    </xdr:to>
    <xdr:cxnSp macro="">
      <xdr:nvCxnSpPr>
        <xdr:cNvPr id="59" name="直線コネクタ 58"/>
        <xdr:cNvCxnSpPr/>
      </xdr:nvCxnSpPr>
      <xdr:spPr bwMode="auto">
        <a:xfrm>
          <a:off x="2908300" y="2678081"/>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140875</xdr:rowOff>
    </xdr:from>
    <xdr:to>
      <xdr:col>29</xdr:col>
      <xdr:colOff>177800</xdr:colOff>
      <xdr:row>15</xdr:row>
      <xdr:rowOff>71025</xdr:rowOff>
    </xdr:to>
    <xdr:sp macro="" textlink="">
      <xdr:nvSpPr>
        <xdr:cNvPr id="69" name="楕円 68"/>
        <xdr:cNvSpPr/>
      </xdr:nvSpPr>
      <xdr:spPr bwMode="auto">
        <a:xfrm>
          <a:off x="5600700" y="25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157402</xdr:rowOff>
    </xdr:from>
    <xdr:ext cx="762000" cy="259045"/>
    <xdr:sp macro="" textlink="">
      <xdr:nvSpPr>
        <xdr:cNvPr id="70" name="人口1人当たり決算額の推移該当値テキスト130"/>
        <xdr:cNvSpPr txBox="1"/>
      </xdr:nvSpPr>
      <xdr:spPr>
        <a:xfrm>
          <a:off x="5740400" y="243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152781</xdr:rowOff>
    </xdr:from>
    <xdr:to>
      <xdr:col>26</xdr:col>
      <xdr:colOff>101600</xdr:colOff>
      <xdr:row>15</xdr:row>
      <xdr:rowOff>82931</xdr:rowOff>
    </xdr:to>
    <xdr:sp macro="" textlink="">
      <xdr:nvSpPr>
        <xdr:cNvPr id="71" name="楕円 70"/>
        <xdr:cNvSpPr/>
      </xdr:nvSpPr>
      <xdr:spPr bwMode="auto">
        <a:xfrm>
          <a:off x="4953000" y="26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93108</xdr:rowOff>
    </xdr:from>
    <xdr:ext cx="736600" cy="259045"/>
    <xdr:sp macro="" textlink="">
      <xdr:nvSpPr>
        <xdr:cNvPr id="72" name="テキスト ボックス 71"/>
        <xdr:cNvSpPr txBox="1"/>
      </xdr:nvSpPr>
      <xdr:spPr>
        <a:xfrm>
          <a:off x="4622800" y="2369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166859</xdr:rowOff>
    </xdr:from>
    <xdr:to>
      <xdr:col>22</xdr:col>
      <xdr:colOff>165100</xdr:colOff>
      <xdr:row>15</xdr:row>
      <xdr:rowOff>97009</xdr:rowOff>
    </xdr:to>
    <xdr:sp macro="" textlink="">
      <xdr:nvSpPr>
        <xdr:cNvPr id="73" name="楕円 72"/>
        <xdr:cNvSpPr/>
      </xdr:nvSpPr>
      <xdr:spPr bwMode="auto">
        <a:xfrm>
          <a:off x="4254500" y="26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107186</xdr:rowOff>
    </xdr:from>
    <xdr:ext cx="762000" cy="259045"/>
    <xdr:sp macro="" textlink="">
      <xdr:nvSpPr>
        <xdr:cNvPr id="74" name="テキスト ボックス 73"/>
        <xdr:cNvSpPr txBox="1"/>
      </xdr:nvSpPr>
      <xdr:spPr>
        <a:xfrm>
          <a:off x="3924300" y="23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12211</xdr:rowOff>
    </xdr:from>
    <xdr:to>
      <xdr:col>19</xdr:col>
      <xdr:colOff>38100</xdr:colOff>
      <xdr:row>15</xdr:row>
      <xdr:rowOff>113811</xdr:rowOff>
    </xdr:to>
    <xdr:sp macro="" textlink="">
      <xdr:nvSpPr>
        <xdr:cNvPr id="75" name="楕円 74"/>
        <xdr:cNvSpPr/>
      </xdr:nvSpPr>
      <xdr:spPr bwMode="auto">
        <a:xfrm>
          <a:off x="3556000" y="263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123988</xdr:rowOff>
    </xdr:from>
    <xdr:ext cx="762000" cy="259045"/>
    <xdr:sp macro="" textlink="">
      <xdr:nvSpPr>
        <xdr:cNvPr id="76" name="テキスト ボックス 75"/>
        <xdr:cNvSpPr txBox="1"/>
      </xdr:nvSpPr>
      <xdr:spPr>
        <a:xfrm>
          <a:off x="3225800" y="24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7906</xdr:rowOff>
    </xdr:from>
    <xdr:to>
      <xdr:col>15</xdr:col>
      <xdr:colOff>101600</xdr:colOff>
      <xdr:row>15</xdr:row>
      <xdr:rowOff>109506</xdr:rowOff>
    </xdr:to>
    <xdr:sp macro="" textlink="">
      <xdr:nvSpPr>
        <xdr:cNvPr id="77" name="楕円 76"/>
        <xdr:cNvSpPr/>
      </xdr:nvSpPr>
      <xdr:spPr bwMode="auto">
        <a:xfrm>
          <a:off x="2857500" y="262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119683</xdr:rowOff>
    </xdr:from>
    <xdr:ext cx="762000" cy="259045"/>
    <xdr:sp macro="" textlink="">
      <xdr:nvSpPr>
        <xdr:cNvPr id="78" name="テキスト ボックス 77"/>
        <xdr:cNvSpPr txBox="1"/>
      </xdr:nvSpPr>
      <xdr:spPr>
        <a:xfrm>
          <a:off x="2527300" y="239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123179</xdr:rowOff>
    </xdr:from>
    <xdr:to>
      <xdr:col>29</xdr:col>
      <xdr:colOff>127000</xdr:colOff>
      <xdr:row>37</xdr:row>
      <xdr:rowOff>130298</xdr:rowOff>
    </xdr:to>
    <xdr:cxnSp macro="">
      <xdr:nvCxnSpPr>
        <xdr:cNvPr id="113" name="直線コネクタ 112"/>
        <xdr:cNvCxnSpPr/>
      </xdr:nvCxnSpPr>
      <xdr:spPr bwMode="auto">
        <a:xfrm flipV="1">
          <a:off x="5003800" y="7247879"/>
          <a:ext cx="647700" cy="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71352</xdr:rowOff>
    </xdr:from>
    <xdr:to>
      <xdr:col>26</xdr:col>
      <xdr:colOff>50800</xdr:colOff>
      <xdr:row>37</xdr:row>
      <xdr:rowOff>130298</xdr:rowOff>
    </xdr:to>
    <xdr:cxnSp macro="">
      <xdr:nvCxnSpPr>
        <xdr:cNvPr id="116" name="直線コネクタ 115"/>
        <xdr:cNvCxnSpPr/>
      </xdr:nvCxnSpPr>
      <xdr:spPr bwMode="auto">
        <a:xfrm>
          <a:off x="4305300" y="7196052"/>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71352</xdr:rowOff>
    </xdr:from>
    <xdr:to>
      <xdr:col>22</xdr:col>
      <xdr:colOff>114300</xdr:colOff>
      <xdr:row>37</xdr:row>
      <xdr:rowOff>140194</xdr:rowOff>
    </xdr:to>
    <xdr:cxnSp macro="">
      <xdr:nvCxnSpPr>
        <xdr:cNvPr id="119" name="直線コネクタ 118"/>
        <xdr:cNvCxnSpPr/>
      </xdr:nvCxnSpPr>
      <xdr:spPr bwMode="auto">
        <a:xfrm flipV="1">
          <a:off x="3606800" y="7196052"/>
          <a:ext cx="6985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47186</xdr:rowOff>
    </xdr:from>
    <xdr:to>
      <xdr:col>18</xdr:col>
      <xdr:colOff>177800</xdr:colOff>
      <xdr:row>37</xdr:row>
      <xdr:rowOff>140194</xdr:rowOff>
    </xdr:to>
    <xdr:cxnSp macro="">
      <xdr:nvCxnSpPr>
        <xdr:cNvPr id="122" name="直線コネクタ 121"/>
        <xdr:cNvCxnSpPr/>
      </xdr:nvCxnSpPr>
      <xdr:spPr bwMode="auto">
        <a:xfrm>
          <a:off x="2908300" y="7171886"/>
          <a:ext cx="6985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72379</xdr:rowOff>
    </xdr:from>
    <xdr:to>
      <xdr:col>29</xdr:col>
      <xdr:colOff>177800</xdr:colOff>
      <xdr:row>37</xdr:row>
      <xdr:rowOff>173979</xdr:rowOff>
    </xdr:to>
    <xdr:sp macro="" textlink="">
      <xdr:nvSpPr>
        <xdr:cNvPr id="132" name="楕円 131"/>
        <xdr:cNvSpPr/>
      </xdr:nvSpPr>
      <xdr:spPr bwMode="auto">
        <a:xfrm>
          <a:off x="5600700" y="71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44456</xdr:rowOff>
    </xdr:from>
    <xdr:ext cx="762000" cy="259045"/>
    <xdr:sp macro="" textlink="">
      <xdr:nvSpPr>
        <xdr:cNvPr id="133" name="人口1人当たり決算額の推移該当値テキスト445"/>
        <xdr:cNvSpPr txBox="1"/>
      </xdr:nvSpPr>
      <xdr:spPr>
        <a:xfrm>
          <a:off x="5740400" y="716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79498</xdr:rowOff>
    </xdr:from>
    <xdr:to>
      <xdr:col>26</xdr:col>
      <xdr:colOff>101600</xdr:colOff>
      <xdr:row>37</xdr:row>
      <xdr:rowOff>181098</xdr:rowOff>
    </xdr:to>
    <xdr:sp macro="" textlink="">
      <xdr:nvSpPr>
        <xdr:cNvPr id="134" name="楕円 133"/>
        <xdr:cNvSpPr/>
      </xdr:nvSpPr>
      <xdr:spPr bwMode="auto">
        <a:xfrm>
          <a:off x="4953000" y="720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165875</xdr:rowOff>
    </xdr:from>
    <xdr:ext cx="736600" cy="259045"/>
    <xdr:sp macro="" textlink="">
      <xdr:nvSpPr>
        <xdr:cNvPr id="135" name="テキスト ボックス 134"/>
        <xdr:cNvSpPr txBox="1"/>
      </xdr:nvSpPr>
      <xdr:spPr>
        <a:xfrm>
          <a:off x="4622800" y="729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20552</xdr:rowOff>
    </xdr:from>
    <xdr:to>
      <xdr:col>22</xdr:col>
      <xdr:colOff>165100</xdr:colOff>
      <xdr:row>37</xdr:row>
      <xdr:rowOff>122152</xdr:rowOff>
    </xdr:to>
    <xdr:sp macro="" textlink="">
      <xdr:nvSpPr>
        <xdr:cNvPr id="136" name="楕円 135"/>
        <xdr:cNvSpPr/>
      </xdr:nvSpPr>
      <xdr:spPr bwMode="auto">
        <a:xfrm>
          <a:off x="42545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106929</xdr:rowOff>
    </xdr:from>
    <xdr:ext cx="762000" cy="259045"/>
    <xdr:sp macro="" textlink="">
      <xdr:nvSpPr>
        <xdr:cNvPr id="137" name="テキスト ボックス 136"/>
        <xdr:cNvSpPr txBox="1"/>
      </xdr:nvSpPr>
      <xdr:spPr>
        <a:xfrm>
          <a:off x="3924300" y="72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89394</xdr:rowOff>
    </xdr:from>
    <xdr:to>
      <xdr:col>19</xdr:col>
      <xdr:colOff>38100</xdr:colOff>
      <xdr:row>37</xdr:row>
      <xdr:rowOff>190994</xdr:rowOff>
    </xdr:to>
    <xdr:sp macro="" textlink="">
      <xdr:nvSpPr>
        <xdr:cNvPr id="138" name="楕円 137"/>
        <xdr:cNvSpPr/>
      </xdr:nvSpPr>
      <xdr:spPr bwMode="auto">
        <a:xfrm>
          <a:off x="35560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175771</xdr:rowOff>
    </xdr:from>
    <xdr:ext cx="762000" cy="259045"/>
    <xdr:sp macro="" textlink="">
      <xdr:nvSpPr>
        <xdr:cNvPr id="139" name="テキスト ボックス 138"/>
        <xdr:cNvSpPr txBox="1"/>
      </xdr:nvSpPr>
      <xdr:spPr>
        <a:xfrm>
          <a:off x="3225800" y="73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167836</xdr:rowOff>
    </xdr:from>
    <xdr:to>
      <xdr:col>15</xdr:col>
      <xdr:colOff>101600</xdr:colOff>
      <xdr:row>37</xdr:row>
      <xdr:rowOff>97986</xdr:rowOff>
    </xdr:to>
    <xdr:sp macro="" textlink="">
      <xdr:nvSpPr>
        <xdr:cNvPr id="140" name="楕円 139"/>
        <xdr:cNvSpPr/>
      </xdr:nvSpPr>
      <xdr:spPr bwMode="auto">
        <a:xfrm>
          <a:off x="2857500" y="712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82763</xdr:rowOff>
    </xdr:from>
    <xdr:ext cx="762000" cy="259045"/>
    <xdr:sp macro="" textlink="">
      <xdr:nvSpPr>
        <xdr:cNvPr id="141" name="テキスト ボックス 140"/>
        <xdr:cNvSpPr txBox="1"/>
      </xdr:nvSpPr>
      <xdr:spPr>
        <a:xfrm>
          <a:off x="2527300" y="72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112176</xdr:rowOff>
    </xdr:from>
    <xdr:to>
      <xdr:col>24</xdr:col>
      <xdr:colOff>63500</xdr:colOff>
      <xdr:row>32</xdr:row>
      <xdr:rowOff>118440</xdr:rowOff>
    </xdr:to>
    <xdr:cxnSp macro="">
      <xdr:nvCxnSpPr>
        <xdr:cNvPr id="59" name="直線コネクタ 58"/>
        <xdr:cNvCxnSpPr/>
      </xdr:nvCxnSpPr>
      <xdr:spPr>
        <a:xfrm>
          <a:off x="3797300" y="5598576"/>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112176</xdr:rowOff>
    </xdr:from>
    <xdr:to>
      <xdr:col>19</xdr:col>
      <xdr:colOff>177800</xdr:colOff>
      <xdr:row>32</xdr:row>
      <xdr:rowOff>155794</xdr:rowOff>
    </xdr:to>
    <xdr:cxnSp macro="">
      <xdr:nvCxnSpPr>
        <xdr:cNvPr id="62" name="直線コネクタ 61"/>
        <xdr:cNvCxnSpPr/>
      </xdr:nvCxnSpPr>
      <xdr:spPr>
        <a:xfrm flipV="1">
          <a:off x="2908300" y="5598576"/>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155794</xdr:rowOff>
    </xdr:from>
    <xdr:to>
      <xdr:col>15</xdr:col>
      <xdr:colOff>50800</xdr:colOff>
      <xdr:row>33</xdr:row>
      <xdr:rowOff>36099</xdr:rowOff>
    </xdr:to>
    <xdr:cxnSp macro="">
      <xdr:nvCxnSpPr>
        <xdr:cNvPr id="65" name="直線コネクタ 64"/>
        <xdr:cNvCxnSpPr/>
      </xdr:nvCxnSpPr>
      <xdr:spPr>
        <a:xfrm flipV="1">
          <a:off x="2019300" y="5642194"/>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3134</xdr:rowOff>
    </xdr:from>
    <xdr:to>
      <xdr:col>10</xdr:col>
      <xdr:colOff>114300</xdr:colOff>
      <xdr:row>33</xdr:row>
      <xdr:rowOff>36099</xdr:rowOff>
    </xdr:to>
    <xdr:cxnSp macro="">
      <xdr:nvCxnSpPr>
        <xdr:cNvPr id="68" name="直線コネクタ 67"/>
        <xdr:cNvCxnSpPr/>
      </xdr:nvCxnSpPr>
      <xdr:spPr>
        <a:xfrm>
          <a:off x="1130300" y="5660984"/>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67640</xdr:rowOff>
    </xdr:from>
    <xdr:to>
      <xdr:col>24</xdr:col>
      <xdr:colOff>114300</xdr:colOff>
      <xdr:row>32</xdr:row>
      <xdr:rowOff>169240</xdr:rowOff>
    </xdr:to>
    <xdr:sp macro="" textlink="">
      <xdr:nvSpPr>
        <xdr:cNvPr id="78" name="楕円 77"/>
        <xdr:cNvSpPr/>
      </xdr:nvSpPr>
      <xdr:spPr>
        <a:xfrm>
          <a:off x="4584700" y="55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90517</xdr:rowOff>
    </xdr:from>
    <xdr:ext cx="534377" cy="259045"/>
    <xdr:sp macro="" textlink="">
      <xdr:nvSpPr>
        <xdr:cNvPr id="79" name="人件費該当値テキスト"/>
        <xdr:cNvSpPr txBox="1"/>
      </xdr:nvSpPr>
      <xdr:spPr>
        <a:xfrm>
          <a:off x="4686300" y="54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61376</xdr:rowOff>
    </xdr:from>
    <xdr:to>
      <xdr:col>20</xdr:col>
      <xdr:colOff>38100</xdr:colOff>
      <xdr:row>32</xdr:row>
      <xdr:rowOff>162976</xdr:rowOff>
    </xdr:to>
    <xdr:sp macro="" textlink="">
      <xdr:nvSpPr>
        <xdr:cNvPr id="80" name="楕円 79"/>
        <xdr:cNvSpPr/>
      </xdr:nvSpPr>
      <xdr:spPr>
        <a:xfrm>
          <a:off x="3746500" y="55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8053</xdr:rowOff>
    </xdr:from>
    <xdr:ext cx="534377" cy="259045"/>
    <xdr:sp macro="" textlink="">
      <xdr:nvSpPr>
        <xdr:cNvPr id="81" name="テキスト ボックス 80"/>
        <xdr:cNvSpPr txBox="1"/>
      </xdr:nvSpPr>
      <xdr:spPr>
        <a:xfrm>
          <a:off x="3530111" y="5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104994</xdr:rowOff>
    </xdr:from>
    <xdr:to>
      <xdr:col>15</xdr:col>
      <xdr:colOff>101600</xdr:colOff>
      <xdr:row>33</xdr:row>
      <xdr:rowOff>35144</xdr:rowOff>
    </xdr:to>
    <xdr:sp macro="" textlink="">
      <xdr:nvSpPr>
        <xdr:cNvPr id="82" name="楕円 81"/>
        <xdr:cNvSpPr/>
      </xdr:nvSpPr>
      <xdr:spPr>
        <a:xfrm>
          <a:off x="28575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51671</xdr:rowOff>
    </xdr:from>
    <xdr:ext cx="534377" cy="259045"/>
    <xdr:sp macro="" textlink="">
      <xdr:nvSpPr>
        <xdr:cNvPr id="83" name="テキスト ボックス 82"/>
        <xdr:cNvSpPr txBox="1"/>
      </xdr:nvSpPr>
      <xdr:spPr>
        <a:xfrm>
          <a:off x="2641111" y="5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156749</xdr:rowOff>
    </xdr:from>
    <xdr:to>
      <xdr:col>10</xdr:col>
      <xdr:colOff>165100</xdr:colOff>
      <xdr:row>33</xdr:row>
      <xdr:rowOff>86899</xdr:rowOff>
    </xdr:to>
    <xdr:sp macro="" textlink="">
      <xdr:nvSpPr>
        <xdr:cNvPr id="84" name="楕円 83"/>
        <xdr:cNvSpPr/>
      </xdr:nvSpPr>
      <xdr:spPr>
        <a:xfrm>
          <a:off x="1968500" y="56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103426</xdr:rowOff>
    </xdr:from>
    <xdr:ext cx="534377" cy="259045"/>
    <xdr:sp macro="" textlink="">
      <xdr:nvSpPr>
        <xdr:cNvPr id="85" name="テキスト ボックス 84"/>
        <xdr:cNvSpPr txBox="1"/>
      </xdr:nvSpPr>
      <xdr:spPr>
        <a:xfrm>
          <a:off x="1752111" y="54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123784</xdr:rowOff>
    </xdr:from>
    <xdr:to>
      <xdr:col>6</xdr:col>
      <xdr:colOff>38100</xdr:colOff>
      <xdr:row>33</xdr:row>
      <xdr:rowOff>53934</xdr:rowOff>
    </xdr:to>
    <xdr:sp macro="" textlink="">
      <xdr:nvSpPr>
        <xdr:cNvPr id="86" name="楕円 85"/>
        <xdr:cNvSpPr/>
      </xdr:nvSpPr>
      <xdr:spPr>
        <a:xfrm>
          <a:off x="1079500" y="56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70461</xdr:rowOff>
    </xdr:from>
    <xdr:ext cx="534377" cy="259045"/>
    <xdr:sp macro="" textlink="">
      <xdr:nvSpPr>
        <xdr:cNvPr id="87" name="テキスト ボックス 86"/>
        <xdr:cNvSpPr txBox="1"/>
      </xdr:nvSpPr>
      <xdr:spPr>
        <a:xfrm>
          <a:off x="863111" y="53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126620</xdr:rowOff>
    </xdr:from>
    <xdr:to>
      <xdr:col>24</xdr:col>
      <xdr:colOff>63500</xdr:colOff>
      <xdr:row>57</xdr:row>
      <xdr:rowOff>128910</xdr:rowOff>
    </xdr:to>
    <xdr:cxnSp macro="">
      <xdr:nvCxnSpPr>
        <xdr:cNvPr id="116" name="直線コネクタ 115"/>
        <xdr:cNvCxnSpPr/>
      </xdr:nvCxnSpPr>
      <xdr:spPr>
        <a:xfrm flipV="1">
          <a:off x="3797300" y="9899270"/>
          <a:ext cx="8382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127188</xdr:rowOff>
    </xdr:from>
    <xdr:to>
      <xdr:col>19</xdr:col>
      <xdr:colOff>177800</xdr:colOff>
      <xdr:row>57</xdr:row>
      <xdr:rowOff>128910</xdr:rowOff>
    </xdr:to>
    <xdr:cxnSp macro="">
      <xdr:nvCxnSpPr>
        <xdr:cNvPr id="119" name="直線コネクタ 118"/>
        <xdr:cNvCxnSpPr/>
      </xdr:nvCxnSpPr>
      <xdr:spPr>
        <a:xfrm>
          <a:off x="2908300" y="9899838"/>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127188</xdr:rowOff>
    </xdr:from>
    <xdr:to>
      <xdr:col>15</xdr:col>
      <xdr:colOff>50800</xdr:colOff>
      <xdr:row>57</xdr:row>
      <xdr:rowOff>129413</xdr:rowOff>
    </xdr:to>
    <xdr:cxnSp macro="">
      <xdr:nvCxnSpPr>
        <xdr:cNvPr id="122" name="直線コネクタ 121"/>
        <xdr:cNvCxnSpPr/>
      </xdr:nvCxnSpPr>
      <xdr:spPr>
        <a:xfrm flipV="1">
          <a:off x="2019300" y="9899838"/>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129413</xdr:rowOff>
    </xdr:from>
    <xdr:to>
      <xdr:col>10</xdr:col>
      <xdr:colOff>114300</xdr:colOff>
      <xdr:row>57</xdr:row>
      <xdr:rowOff>135863</xdr:rowOff>
    </xdr:to>
    <xdr:cxnSp macro="">
      <xdr:nvCxnSpPr>
        <xdr:cNvPr id="125" name="直線コネクタ 124"/>
        <xdr:cNvCxnSpPr/>
      </xdr:nvCxnSpPr>
      <xdr:spPr>
        <a:xfrm flipV="1">
          <a:off x="1130300" y="9902063"/>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75820</xdr:rowOff>
    </xdr:from>
    <xdr:to>
      <xdr:col>24</xdr:col>
      <xdr:colOff>114300</xdr:colOff>
      <xdr:row>58</xdr:row>
      <xdr:rowOff>5970</xdr:rowOff>
    </xdr:to>
    <xdr:sp macro="" textlink="">
      <xdr:nvSpPr>
        <xdr:cNvPr id="135" name="楕円 134"/>
        <xdr:cNvSpPr/>
      </xdr:nvSpPr>
      <xdr:spPr>
        <a:xfrm>
          <a:off x="4584700" y="98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98697</xdr:rowOff>
    </xdr:from>
    <xdr:ext cx="534377" cy="259045"/>
    <xdr:sp macro="" textlink="">
      <xdr:nvSpPr>
        <xdr:cNvPr id="136" name="物件費該当値テキスト"/>
        <xdr:cNvSpPr txBox="1"/>
      </xdr:nvSpPr>
      <xdr:spPr>
        <a:xfrm>
          <a:off x="4686300" y="96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78110</xdr:rowOff>
    </xdr:from>
    <xdr:to>
      <xdr:col>20</xdr:col>
      <xdr:colOff>38100</xdr:colOff>
      <xdr:row>58</xdr:row>
      <xdr:rowOff>8260</xdr:rowOff>
    </xdr:to>
    <xdr:sp macro="" textlink="">
      <xdr:nvSpPr>
        <xdr:cNvPr id="137" name="楕円 136"/>
        <xdr:cNvSpPr/>
      </xdr:nvSpPr>
      <xdr:spPr>
        <a:xfrm>
          <a:off x="3746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24787</xdr:rowOff>
    </xdr:from>
    <xdr:ext cx="534377" cy="259045"/>
    <xdr:sp macro="" textlink="">
      <xdr:nvSpPr>
        <xdr:cNvPr id="138" name="テキスト ボックス 137"/>
        <xdr:cNvSpPr txBox="1"/>
      </xdr:nvSpPr>
      <xdr:spPr>
        <a:xfrm>
          <a:off x="3530111" y="96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76388</xdr:rowOff>
    </xdr:from>
    <xdr:to>
      <xdr:col>15</xdr:col>
      <xdr:colOff>101600</xdr:colOff>
      <xdr:row>58</xdr:row>
      <xdr:rowOff>6538</xdr:rowOff>
    </xdr:to>
    <xdr:sp macro="" textlink="">
      <xdr:nvSpPr>
        <xdr:cNvPr id="139" name="楕円 138"/>
        <xdr:cNvSpPr/>
      </xdr:nvSpPr>
      <xdr:spPr>
        <a:xfrm>
          <a:off x="2857500" y="98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23065</xdr:rowOff>
    </xdr:from>
    <xdr:ext cx="534377" cy="259045"/>
    <xdr:sp macro="" textlink="">
      <xdr:nvSpPr>
        <xdr:cNvPr id="140" name="テキスト ボックス 139"/>
        <xdr:cNvSpPr txBox="1"/>
      </xdr:nvSpPr>
      <xdr:spPr>
        <a:xfrm>
          <a:off x="2641111" y="96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78613</xdr:rowOff>
    </xdr:from>
    <xdr:to>
      <xdr:col>10</xdr:col>
      <xdr:colOff>165100</xdr:colOff>
      <xdr:row>58</xdr:row>
      <xdr:rowOff>8763</xdr:rowOff>
    </xdr:to>
    <xdr:sp macro="" textlink="">
      <xdr:nvSpPr>
        <xdr:cNvPr id="141" name="楕円 140"/>
        <xdr:cNvSpPr/>
      </xdr:nvSpPr>
      <xdr:spPr>
        <a:xfrm>
          <a:off x="1968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25290</xdr:rowOff>
    </xdr:from>
    <xdr:ext cx="534377" cy="259045"/>
    <xdr:sp macro="" textlink="">
      <xdr:nvSpPr>
        <xdr:cNvPr id="142" name="テキスト ボックス 141"/>
        <xdr:cNvSpPr txBox="1"/>
      </xdr:nvSpPr>
      <xdr:spPr>
        <a:xfrm>
          <a:off x="1752111" y="96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85063</xdr:rowOff>
    </xdr:from>
    <xdr:to>
      <xdr:col>6</xdr:col>
      <xdr:colOff>38100</xdr:colOff>
      <xdr:row>58</xdr:row>
      <xdr:rowOff>15213</xdr:rowOff>
    </xdr:to>
    <xdr:sp macro="" textlink="">
      <xdr:nvSpPr>
        <xdr:cNvPr id="143" name="楕円 142"/>
        <xdr:cNvSpPr/>
      </xdr:nvSpPr>
      <xdr:spPr>
        <a:xfrm>
          <a:off x="1079500" y="98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31740</xdr:rowOff>
    </xdr:from>
    <xdr:ext cx="534377" cy="259045"/>
    <xdr:sp macro="" textlink="">
      <xdr:nvSpPr>
        <xdr:cNvPr id="144" name="テキスト ボックス 143"/>
        <xdr:cNvSpPr txBox="1"/>
      </xdr:nvSpPr>
      <xdr:spPr>
        <a:xfrm>
          <a:off x="863111" y="96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68720</xdr:rowOff>
    </xdr:from>
    <xdr:to>
      <xdr:col>24</xdr:col>
      <xdr:colOff>63500</xdr:colOff>
      <xdr:row>76</xdr:row>
      <xdr:rowOff>139815</xdr:rowOff>
    </xdr:to>
    <xdr:cxnSp macro="">
      <xdr:nvCxnSpPr>
        <xdr:cNvPr id="169" name="直線コネクタ 168"/>
        <xdr:cNvCxnSpPr/>
      </xdr:nvCxnSpPr>
      <xdr:spPr>
        <a:xfrm flipV="1">
          <a:off x="3797300" y="13098920"/>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139815</xdr:rowOff>
    </xdr:from>
    <xdr:to>
      <xdr:col>19</xdr:col>
      <xdr:colOff>177800</xdr:colOff>
      <xdr:row>77</xdr:row>
      <xdr:rowOff>22543</xdr:rowOff>
    </xdr:to>
    <xdr:cxnSp macro="">
      <xdr:nvCxnSpPr>
        <xdr:cNvPr id="172" name="直線コネクタ 171"/>
        <xdr:cNvCxnSpPr/>
      </xdr:nvCxnSpPr>
      <xdr:spPr>
        <a:xfrm flipV="1">
          <a:off x="2908300" y="13170015"/>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22543</xdr:rowOff>
    </xdr:from>
    <xdr:to>
      <xdr:col>15</xdr:col>
      <xdr:colOff>50800</xdr:colOff>
      <xdr:row>77</xdr:row>
      <xdr:rowOff>29572</xdr:rowOff>
    </xdr:to>
    <xdr:cxnSp macro="">
      <xdr:nvCxnSpPr>
        <xdr:cNvPr id="175" name="直線コネクタ 174"/>
        <xdr:cNvCxnSpPr/>
      </xdr:nvCxnSpPr>
      <xdr:spPr>
        <a:xfrm flipV="1">
          <a:off x="2019300" y="13224193"/>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24715</xdr:rowOff>
    </xdr:from>
    <xdr:to>
      <xdr:col>10</xdr:col>
      <xdr:colOff>114300</xdr:colOff>
      <xdr:row>77</xdr:row>
      <xdr:rowOff>29572</xdr:rowOff>
    </xdr:to>
    <xdr:cxnSp macro="">
      <xdr:nvCxnSpPr>
        <xdr:cNvPr id="178" name="直線コネクタ 177"/>
        <xdr:cNvCxnSpPr/>
      </xdr:nvCxnSpPr>
      <xdr:spPr>
        <a:xfrm>
          <a:off x="1130300" y="1322636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17920</xdr:rowOff>
    </xdr:from>
    <xdr:to>
      <xdr:col>24</xdr:col>
      <xdr:colOff>114300</xdr:colOff>
      <xdr:row>76</xdr:row>
      <xdr:rowOff>119520</xdr:rowOff>
    </xdr:to>
    <xdr:sp macro="" textlink="">
      <xdr:nvSpPr>
        <xdr:cNvPr id="188" name="楕円 187"/>
        <xdr:cNvSpPr/>
      </xdr:nvSpPr>
      <xdr:spPr>
        <a:xfrm>
          <a:off x="4584700" y="13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40797</xdr:rowOff>
    </xdr:from>
    <xdr:ext cx="469744" cy="259045"/>
    <xdr:sp macro="" textlink="">
      <xdr:nvSpPr>
        <xdr:cNvPr id="189" name="維持補修費該当値テキスト"/>
        <xdr:cNvSpPr txBox="1"/>
      </xdr:nvSpPr>
      <xdr:spPr>
        <a:xfrm>
          <a:off x="4686300" y="128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89015</xdr:rowOff>
    </xdr:from>
    <xdr:to>
      <xdr:col>20</xdr:col>
      <xdr:colOff>38100</xdr:colOff>
      <xdr:row>77</xdr:row>
      <xdr:rowOff>19165</xdr:rowOff>
    </xdr:to>
    <xdr:sp macro="" textlink="">
      <xdr:nvSpPr>
        <xdr:cNvPr id="190" name="楕円 189"/>
        <xdr:cNvSpPr/>
      </xdr:nvSpPr>
      <xdr:spPr>
        <a:xfrm>
          <a:off x="3746500" y="131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35691</xdr:rowOff>
    </xdr:from>
    <xdr:ext cx="469744" cy="259045"/>
    <xdr:sp macro="" textlink="">
      <xdr:nvSpPr>
        <xdr:cNvPr id="191" name="テキスト ボックス 190"/>
        <xdr:cNvSpPr txBox="1"/>
      </xdr:nvSpPr>
      <xdr:spPr>
        <a:xfrm>
          <a:off x="3562428" y="128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143193</xdr:rowOff>
    </xdr:from>
    <xdr:to>
      <xdr:col>15</xdr:col>
      <xdr:colOff>101600</xdr:colOff>
      <xdr:row>77</xdr:row>
      <xdr:rowOff>73343</xdr:rowOff>
    </xdr:to>
    <xdr:sp macro="" textlink="">
      <xdr:nvSpPr>
        <xdr:cNvPr id="192" name="楕円 191"/>
        <xdr:cNvSpPr/>
      </xdr:nvSpPr>
      <xdr:spPr>
        <a:xfrm>
          <a:off x="2857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64470</xdr:rowOff>
    </xdr:from>
    <xdr:ext cx="469744" cy="259045"/>
    <xdr:sp macro="" textlink="">
      <xdr:nvSpPr>
        <xdr:cNvPr id="193" name="テキスト ボックス 192"/>
        <xdr:cNvSpPr txBox="1"/>
      </xdr:nvSpPr>
      <xdr:spPr>
        <a:xfrm>
          <a:off x="2673428" y="132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150222</xdr:rowOff>
    </xdr:from>
    <xdr:to>
      <xdr:col>10</xdr:col>
      <xdr:colOff>165100</xdr:colOff>
      <xdr:row>77</xdr:row>
      <xdr:rowOff>80372</xdr:rowOff>
    </xdr:to>
    <xdr:sp macro="" textlink="">
      <xdr:nvSpPr>
        <xdr:cNvPr id="194" name="楕円 193"/>
        <xdr:cNvSpPr/>
      </xdr:nvSpPr>
      <xdr:spPr>
        <a:xfrm>
          <a:off x="1968500" y="131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71499</xdr:rowOff>
    </xdr:from>
    <xdr:ext cx="469744" cy="259045"/>
    <xdr:sp macro="" textlink="">
      <xdr:nvSpPr>
        <xdr:cNvPr id="195" name="テキスト ボックス 194"/>
        <xdr:cNvSpPr txBox="1"/>
      </xdr:nvSpPr>
      <xdr:spPr>
        <a:xfrm>
          <a:off x="1784428" y="132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145365</xdr:rowOff>
    </xdr:from>
    <xdr:to>
      <xdr:col>6</xdr:col>
      <xdr:colOff>38100</xdr:colOff>
      <xdr:row>77</xdr:row>
      <xdr:rowOff>75515</xdr:rowOff>
    </xdr:to>
    <xdr:sp macro="" textlink="">
      <xdr:nvSpPr>
        <xdr:cNvPr id="196" name="楕円 195"/>
        <xdr:cNvSpPr/>
      </xdr:nvSpPr>
      <xdr:spPr>
        <a:xfrm>
          <a:off x="1079500" y="131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66642</xdr:rowOff>
    </xdr:from>
    <xdr:ext cx="469744" cy="259045"/>
    <xdr:sp macro="" textlink="">
      <xdr:nvSpPr>
        <xdr:cNvPr id="197" name="テキスト ボックス 196"/>
        <xdr:cNvSpPr txBox="1"/>
      </xdr:nvSpPr>
      <xdr:spPr>
        <a:xfrm>
          <a:off x="895428" y="1326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156744</xdr:rowOff>
    </xdr:from>
    <xdr:to>
      <xdr:col>24</xdr:col>
      <xdr:colOff>63500</xdr:colOff>
      <xdr:row>96</xdr:row>
      <xdr:rowOff>5538</xdr:rowOff>
    </xdr:to>
    <xdr:cxnSp macro="">
      <xdr:nvCxnSpPr>
        <xdr:cNvPr id="227" name="直線コネクタ 226"/>
        <xdr:cNvCxnSpPr/>
      </xdr:nvCxnSpPr>
      <xdr:spPr>
        <a:xfrm flipV="1">
          <a:off x="3797300" y="16444494"/>
          <a:ext cx="8382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5538</xdr:rowOff>
    </xdr:from>
    <xdr:to>
      <xdr:col>19</xdr:col>
      <xdr:colOff>177800</xdr:colOff>
      <xdr:row>96</xdr:row>
      <xdr:rowOff>34341</xdr:rowOff>
    </xdr:to>
    <xdr:cxnSp macro="">
      <xdr:nvCxnSpPr>
        <xdr:cNvPr id="230" name="直線コネクタ 229"/>
        <xdr:cNvCxnSpPr/>
      </xdr:nvCxnSpPr>
      <xdr:spPr>
        <a:xfrm flipV="1">
          <a:off x="2908300" y="1646473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34341</xdr:rowOff>
    </xdr:from>
    <xdr:to>
      <xdr:col>15</xdr:col>
      <xdr:colOff>50800</xdr:colOff>
      <xdr:row>96</xdr:row>
      <xdr:rowOff>94729</xdr:rowOff>
    </xdr:to>
    <xdr:cxnSp macro="">
      <xdr:nvCxnSpPr>
        <xdr:cNvPr id="233" name="直線コネクタ 232"/>
        <xdr:cNvCxnSpPr/>
      </xdr:nvCxnSpPr>
      <xdr:spPr>
        <a:xfrm flipV="1">
          <a:off x="2019300" y="1649354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94729</xdr:rowOff>
    </xdr:from>
    <xdr:to>
      <xdr:col>10</xdr:col>
      <xdr:colOff>114300</xdr:colOff>
      <xdr:row>96</xdr:row>
      <xdr:rowOff>141263</xdr:rowOff>
    </xdr:to>
    <xdr:cxnSp macro="">
      <xdr:nvCxnSpPr>
        <xdr:cNvPr id="236" name="直線コネクタ 235"/>
        <xdr:cNvCxnSpPr/>
      </xdr:nvCxnSpPr>
      <xdr:spPr>
        <a:xfrm flipV="1">
          <a:off x="1130300" y="16553929"/>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105944</xdr:rowOff>
    </xdr:from>
    <xdr:to>
      <xdr:col>24</xdr:col>
      <xdr:colOff>114300</xdr:colOff>
      <xdr:row>96</xdr:row>
      <xdr:rowOff>36094</xdr:rowOff>
    </xdr:to>
    <xdr:sp macro="" textlink="">
      <xdr:nvSpPr>
        <xdr:cNvPr id="246" name="楕円 245"/>
        <xdr:cNvSpPr/>
      </xdr:nvSpPr>
      <xdr:spPr>
        <a:xfrm>
          <a:off x="4584700" y="16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84371</xdr:rowOff>
    </xdr:from>
    <xdr:ext cx="534377" cy="259045"/>
    <xdr:sp macro="" textlink="">
      <xdr:nvSpPr>
        <xdr:cNvPr id="247" name="扶助費該当値テキスト"/>
        <xdr:cNvSpPr txBox="1"/>
      </xdr:nvSpPr>
      <xdr:spPr>
        <a:xfrm>
          <a:off x="4686300" y="163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126188</xdr:rowOff>
    </xdr:from>
    <xdr:to>
      <xdr:col>20</xdr:col>
      <xdr:colOff>38100</xdr:colOff>
      <xdr:row>96</xdr:row>
      <xdr:rowOff>56338</xdr:rowOff>
    </xdr:to>
    <xdr:sp macro="" textlink="">
      <xdr:nvSpPr>
        <xdr:cNvPr id="248" name="楕円 247"/>
        <xdr:cNvSpPr/>
      </xdr:nvSpPr>
      <xdr:spPr>
        <a:xfrm>
          <a:off x="3746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47465</xdr:rowOff>
    </xdr:from>
    <xdr:ext cx="534377" cy="259045"/>
    <xdr:sp macro="" textlink="">
      <xdr:nvSpPr>
        <xdr:cNvPr id="249" name="テキスト ボックス 248"/>
        <xdr:cNvSpPr txBox="1"/>
      </xdr:nvSpPr>
      <xdr:spPr>
        <a:xfrm>
          <a:off x="3530111" y="165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154991</xdr:rowOff>
    </xdr:from>
    <xdr:to>
      <xdr:col>15</xdr:col>
      <xdr:colOff>101600</xdr:colOff>
      <xdr:row>96</xdr:row>
      <xdr:rowOff>85141</xdr:rowOff>
    </xdr:to>
    <xdr:sp macro="" textlink="">
      <xdr:nvSpPr>
        <xdr:cNvPr id="250" name="楕円 249"/>
        <xdr:cNvSpPr/>
      </xdr:nvSpPr>
      <xdr:spPr>
        <a:xfrm>
          <a:off x="2857500" y="16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76268</xdr:rowOff>
    </xdr:from>
    <xdr:ext cx="534377" cy="259045"/>
    <xdr:sp macro="" textlink="">
      <xdr:nvSpPr>
        <xdr:cNvPr id="251" name="テキスト ボックス 250"/>
        <xdr:cNvSpPr txBox="1"/>
      </xdr:nvSpPr>
      <xdr:spPr>
        <a:xfrm>
          <a:off x="2641111" y="165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43929</xdr:rowOff>
    </xdr:from>
    <xdr:to>
      <xdr:col>10</xdr:col>
      <xdr:colOff>165100</xdr:colOff>
      <xdr:row>96</xdr:row>
      <xdr:rowOff>145529</xdr:rowOff>
    </xdr:to>
    <xdr:sp macro="" textlink="">
      <xdr:nvSpPr>
        <xdr:cNvPr id="252" name="楕円 251"/>
        <xdr:cNvSpPr/>
      </xdr:nvSpPr>
      <xdr:spPr>
        <a:xfrm>
          <a:off x="1968500" y="16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136656</xdr:rowOff>
    </xdr:from>
    <xdr:ext cx="534377" cy="259045"/>
    <xdr:sp macro="" textlink="">
      <xdr:nvSpPr>
        <xdr:cNvPr id="253" name="テキスト ボックス 252"/>
        <xdr:cNvSpPr txBox="1"/>
      </xdr:nvSpPr>
      <xdr:spPr>
        <a:xfrm>
          <a:off x="1752111" y="165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90463</xdr:rowOff>
    </xdr:from>
    <xdr:to>
      <xdr:col>6</xdr:col>
      <xdr:colOff>38100</xdr:colOff>
      <xdr:row>97</xdr:row>
      <xdr:rowOff>20613</xdr:rowOff>
    </xdr:to>
    <xdr:sp macro="" textlink="">
      <xdr:nvSpPr>
        <xdr:cNvPr id="254" name="楕円 253"/>
        <xdr:cNvSpPr/>
      </xdr:nvSpPr>
      <xdr:spPr>
        <a:xfrm>
          <a:off x="1079500" y="165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11740</xdr:rowOff>
    </xdr:from>
    <xdr:ext cx="534377" cy="259045"/>
    <xdr:sp macro="" textlink="">
      <xdr:nvSpPr>
        <xdr:cNvPr id="255" name="テキスト ボックス 254"/>
        <xdr:cNvSpPr txBox="1"/>
      </xdr:nvSpPr>
      <xdr:spPr>
        <a:xfrm>
          <a:off x="863111" y="166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15811</xdr:rowOff>
    </xdr:from>
    <xdr:to>
      <xdr:col>55</xdr:col>
      <xdr:colOff>0</xdr:colOff>
      <xdr:row>37</xdr:row>
      <xdr:rowOff>16383</xdr:rowOff>
    </xdr:to>
    <xdr:cxnSp macro="">
      <xdr:nvCxnSpPr>
        <xdr:cNvPr id="284" name="直線コネクタ 283"/>
        <xdr:cNvCxnSpPr/>
      </xdr:nvCxnSpPr>
      <xdr:spPr>
        <a:xfrm>
          <a:off x="9639300" y="635946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15811</xdr:rowOff>
    </xdr:from>
    <xdr:to>
      <xdr:col>50</xdr:col>
      <xdr:colOff>114300</xdr:colOff>
      <xdr:row>37</xdr:row>
      <xdr:rowOff>16650</xdr:rowOff>
    </xdr:to>
    <xdr:cxnSp macro="">
      <xdr:nvCxnSpPr>
        <xdr:cNvPr id="287" name="直線コネクタ 286"/>
        <xdr:cNvCxnSpPr/>
      </xdr:nvCxnSpPr>
      <xdr:spPr>
        <a:xfrm flipV="1">
          <a:off x="8750300" y="63594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16650</xdr:rowOff>
    </xdr:from>
    <xdr:to>
      <xdr:col>45</xdr:col>
      <xdr:colOff>177800</xdr:colOff>
      <xdr:row>37</xdr:row>
      <xdr:rowOff>58890</xdr:rowOff>
    </xdr:to>
    <xdr:cxnSp macro="">
      <xdr:nvCxnSpPr>
        <xdr:cNvPr id="290" name="直線コネクタ 289"/>
        <xdr:cNvCxnSpPr/>
      </xdr:nvCxnSpPr>
      <xdr:spPr>
        <a:xfrm flipV="1">
          <a:off x="7861300" y="6360300"/>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58890</xdr:rowOff>
    </xdr:from>
    <xdr:to>
      <xdr:col>41</xdr:col>
      <xdr:colOff>50800</xdr:colOff>
      <xdr:row>37</xdr:row>
      <xdr:rowOff>79172</xdr:rowOff>
    </xdr:to>
    <xdr:cxnSp macro="">
      <xdr:nvCxnSpPr>
        <xdr:cNvPr id="293" name="直線コネクタ 292"/>
        <xdr:cNvCxnSpPr/>
      </xdr:nvCxnSpPr>
      <xdr:spPr>
        <a:xfrm flipV="1">
          <a:off x="6972300" y="6402540"/>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137033</xdr:rowOff>
    </xdr:from>
    <xdr:to>
      <xdr:col>55</xdr:col>
      <xdr:colOff>50800</xdr:colOff>
      <xdr:row>37</xdr:row>
      <xdr:rowOff>67183</xdr:rowOff>
    </xdr:to>
    <xdr:sp macro="" textlink="">
      <xdr:nvSpPr>
        <xdr:cNvPr id="303" name="楕円 302"/>
        <xdr:cNvSpPr/>
      </xdr:nvSpPr>
      <xdr:spPr>
        <a:xfrm>
          <a:off x="10426700" y="6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115460</xdr:rowOff>
    </xdr:from>
    <xdr:ext cx="534377" cy="259045"/>
    <xdr:sp macro="" textlink="">
      <xdr:nvSpPr>
        <xdr:cNvPr id="304" name="補助費等該当値テキスト"/>
        <xdr:cNvSpPr txBox="1"/>
      </xdr:nvSpPr>
      <xdr:spPr>
        <a:xfrm>
          <a:off x="10528300" y="62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136461</xdr:rowOff>
    </xdr:from>
    <xdr:to>
      <xdr:col>50</xdr:col>
      <xdr:colOff>165100</xdr:colOff>
      <xdr:row>37</xdr:row>
      <xdr:rowOff>66611</xdr:rowOff>
    </xdr:to>
    <xdr:sp macro="" textlink="">
      <xdr:nvSpPr>
        <xdr:cNvPr id="305" name="楕円 304"/>
        <xdr:cNvSpPr/>
      </xdr:nvSpPr>
      <xdr:spPr>
        <a:xfrm>
          <a:off x="9588500" y="63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57738</xdr:rowOff>
    </xdr:from>
    <xdr:ext cx="534377" cy="259045"/>
    <xdr:sp macro="" textlink="">
      <xdr:nvSpPr>
        <xdr:cNvPr id="306" name="テキスト ボックス 305"/>
        <xdr:cNvSpPr txBox="1"/>
      </xdr:nvSpPr>
      <xdr:spPr>
        <a:xfrm>
          <a:off x="9372111" y="64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137300</xdr:rowOff>
    </xdr:from>
    <xdr:to>
      <xdr:col>46</xdr:col>
      <xdr:colOff>38100</xdr:colOff>
      <xdr:row>37</xdr:row>
      <xdr:rowOff>67450</xdr:rowOff>
    </xdr:to>
    <xdr:sp macro="" textlink="">
      <xdr:nvSpPr>
        <xdr:cNvPr id="307" name="楕円 306"/>
        <xdr:cNvSpPr/>
      </xdr:nvSpPr>
      <xdr:spPr>
        <a:xfrm>
          <a:off x="8699500" y="63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58577</xdr:rowOff>
    </xdr:from>
    <xdr:ext cx="534377" cy="259045"/>
    <xdr:sp macro="" textlink="">
      <xdr:nvSpPr>
        <xdr:cNvPr id="308" name="テキスト ボックス 307"/>
        <xdr:cNvSpPr txBox="1"/>
      </xdr:nvSpPr>
      <xdr:spPr>
        <a:xfrm>
          <a:off x="8483111" y="64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8090</xdr:rowOff>
    </xdr:from>
    <xdr:to>
      <xdr:col>41</xdr:col>
      <xdr:colOff>101600</xdr:colOff>
      <xdr:row>37</xdr:row>
      <xdr:rowOff>109690</xdr:rowOff>
    </xdr:to>
    <xdr:sp macro="" textlink="">
      <xdr:nvSpPr>
        <xdr:cNvPr id="309" name="楕円 308"/>
        <xdr:cNvSpPr/>
      </xdr:nvSpPr>
      <xdr:spPr>
        <a:xfrm>
          <a:off x="7810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100817</xdr:rowOff>
    </xdr:from>
    <xdr:ext cx="534377" cy="259045"/>
    <xdr:sp macro="" textlink="">
      <xdr:nvSpPr>
        <xdr:cNvPr id="310" name="テキスト ボックス 309"/>
        <xdr:cNvSpPr txBox="1"/>
      </xdr:nvSpPr>
      <xdr:spPr>
        <a:xfrm>
          <a:off x="7594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28372</xdr:rowOff>
    </xdr:from>
    <xdr:to>
      <xdr:col>36</xdr:col>
      <xdr:colOff>165100</xdr:colOff>
      <xdr:row>37</xdr:row>
      <xdr:rowOff>129972</xdr:rowOff>
    </xdr:to>
    <xdr:sp macro="" textlink="">
      <xdr:nvSpPr>
        <xdr:cNvPr id="311" name="楕円 310"/>
        <xdr:cNvSpPr/>
      </xdr:nvSpPr>
      <xdr:spPr>
        <a:xfrm>
          <a:off x="6921500" y="63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121099</xdr:rowOff>
    </xdr:from>
    <xdr:ext cx="534377" cy="259045"/>
    <xdr:sp macro="" textlink="">
      <xdr:nvSpPr>
        <xdr:cNvPr id="312" name="テキスト ボックス 311"/>
        <xdr:cNvSpPr txBox="1"/>
      </xdr:nvSpPr>
      <xdr:spPr>
        <a:xfrm>
          <a:off x="6705111" y="64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111523</xdr:rowOff>
    </xdr:from>
    <xdr:to>
      <xdr:col>55</xdr:col>
      <xdr:colOff>0</xdr:colOff>
      <xdr:row>58</xdr:row>
      <xdr:rowOff>136949</xdr:rowOff>
    </xdr:to>
    <xdr:cxnSp macro="">
      <xdr:nvCxnSpPr>
        <xdr:cNvPr id="341" name="直線コネクタ 340"/>
        <xdr:cNvCxnSpPr/>
      </xdr:nvCxnSpPr>
      <xdr:spPr>
        <a:xfrm flipV="1">
          <a:off x="9639300" y="10055623"/>
          <a:ext cx="8382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65098</xdr:rowOff>
    </xdr:from>
    <xdr:to>
      <xdr:col>50</xdr:col>
      <xdr:colOff>114300</xdr:colOff>
      <xdr:row>58</xdr:row>
      <xdr:rowOff>136949</xdr:rowOff>
    </xdr:to>
    <xdr:cxnSp macro="">
      <xdr:nvCxnSpPr>
        <xdr:cNvPr id="344" name="直線コネクタ 343"/>
        <xdr:cNvCxnSpPr/>
      </xdr:nvCxnSpPr>
      <xdr:spPr>
        <a:xfrm>
          <a:off x="8750300" y="10009198"/>
          <a:ext cx="889000" cy="7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162850</xdr:rowOff>
    </xdr:from>
    <xdr:to>
      <xdr:col>45</xdr:col>
      <xdr:colOff>177800</xdr:colOff>
      <xdr:row>58</xdr:row>
      <xdr:rowOff>65098</xdr:rowOff>
    </xdr:to>
    <xdr:cxnSp macro="">
      <xdr:nvCxnSpPr>
        <xdr:cNvPr id="347" name="直線コネクタ 346"/>
        <xdr:cNvCxnSpPr/>
      </xdr:nvCxnSpPr>
      <xdr:spPr>
        <a:xfrm>
          <a:off x="7861300" y="9935500"/>
          <a:ext cx="889000" cy="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162850</xdr:rowOff>
    </xdr:from>
    <xdr:to>
      <xdr:col>41</xdr:col>
      <xdr:colOff>50800</xdr:colOff>
      <xdr:row>58</xdr:row>
      <xdr:rowOff>38723</xdr:rowOff>
    </xdr:to>
    <xdr:cxnSp macro="">
      <xdr:nvCxnSpPr>
        <xdr:cNvPr id="350" name="直線コネクタ 349"/>
        <xdr:cNvCxnSpPr/>
      </xdr:nvCxnSpPr>
      <xdr:spPr>
        <a:xfrm flipV="1">
          <a:off x="6972300" y="9935500"/>
          <a:ext cx="889000" cy="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60723</xdr:rowOff>
    </xdr:from>
    <xdr:to>
      <xdr:col>55</xdr:col>
      <xdr:colOff>50800</xdr:colOff>
      <xdr:row>58</xdr:row>
      <xdr:rowOff>162323</xdr:rowOff>
    </xdr:to>
    <xdr:sp macro="" textlink="">
      <xdr:nvSpPr>
        <xdr:cNvPr id="360" name="楕円 359"/>
        <xdr:cNvSpPr/>
      </xdr:nvSpPr>
      <xdr:spPr>
        <a:xfrm>
          <a:off x="10426700" y="100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20100</xdr:rowOff>
    </xdr:from>
    <xdr:ext cx="534377" cy="259045"/>
    <xdr:sp macro="" textlink="">
      <xdr:nvSpPr>
        <xdr:cNvPr id="361" name="普通建設事業費該当値テキスト"/>
        <xdr:cNvSpPr txBox="1"/>
      </xdr:nvSpPr>
      <xdr:spPr>
        <a:xfrm>
          <a:off x="10528300" y="9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86149</xdr:rowOff>
    </xdr:from>
    <xdr:to>
      <xdr:col>50</xdr:col>
      <xdr:colOff>165100</xdr:colOff>
      <xdr:row>59</xdr:row>
      <xdr:rowOff>16299</xdr:rowOff>
    </xdr:to>
    <xdr:sp macro="" textlink="">
      <xdr:nvSpPr>
        <xdr:cNvPr id="362" name="楕円 361"/>
        <xdr:cNvSpPr/>
      </xdr:nvSpPr>
      <xdr:spPr>
        <a:xfrm>
          <a:off x="9588500" y="10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7426</xdr:rowOff>
    </xdr:from>
    <xdr:ext cx="534377" cy="259045"/>
    <xdr:sp macro="" textlink="">
      <xdr:nvSpPr>
        <xdr:cNvPr id="363" name="テキスト ボックス 362"/>
        <xdr:cNvSpPr txBox="1"/>
      </xdr:nvSpPr>
      <xdr:spPr>
        <a:xfrm>
          <a:off x="9372111" y="101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14298</xdr:rowOff>
    </xdr:from>
    <xdr:to>
      <xdr:col>46</xdr:col>
      <xdr:colOff>38100</xdr:colOff>
      <xdr:row>58</xdr:row>
      <xdr:rowOff>115898</xdr:rowOff>
    </xdr:to>
    <xdr:sp macro="" textlink="">
      <xdr:nvSpPr>
        <xdr:cNvPr id="364" name="楕円 363"/>
        <xdr:cNvSpPr/>
      </xdr:nvSpPr>
      <xdr:spPr>
        <a:xfrm>
          <a:off x="8699500" y="99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132425</xdr:rowOff>
    </xdr:from>
    <xdr:ext cx="534377" cy="259045"/>
    <xdr:sp macro="" textlink="">
      <xdr:nvSpPr>
        <xdr:cNvPr id="365" name="テキスト ボックス 364"/>
        <xdr:cNvSpPr txBox="1"/>
      </xdr:nvSpPr>
      <xdr:spPr>
        <a:xfrm>
          <a:off x="8483111" y="973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112050</xdr:rowOff>
    </xdr:from>
    <xdr:to>
      <xdr:col>41</xdr:col>
      <xdr:colOff>101600</xdr:colOff>
      <xdr:row>58</xdr:row>
      <xdr:rowOff>42200</xdr:rowOff>
    </xdr:to>
    <xdr:sp macro="" textlink="">
      <xdr:nvSpPr>
        <xdr:cNvPr id="366" name="楕円 365"/>
        <xdr:cNvSpPr/>
      </xdr:nvSpPr>
      <xdr:spPr>
        <a:xfrm>
          <a:off x="7810500" y="98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58727</xdr:rowOff>
    </xdr:from>
    <xdr:ext cx="599010" cy="259045"/>
    <xdr:sp macro="" textlink="">
      <xdr:nvSpPr>
        <xdr:cNvPr id="367" name="テキスト ボックス 366"/>
        <xdr:cNvSpPr txBox="1"/>
      </xdr:nvSpPr>
      <xdr:spPr>
        <a:xfrm>
          <a:off x="7561795" y="965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159373</xdr:rowOff>
    </xdr:from>
    <xdr:to>
      <xdr:col>36</xdr:col>
      <xdr:colOff>165100</xdr:colOff>
      <xdr:row>58</xdr:row>
      <xdr:rowOff>89523</xdr:rowOff>
    </xdr:to>
    <xdr:sp macro="" textlink="">
      <xdr:nvSpPr>
        <xdr:cNvPr id="368" name="楕円 367"/>
        <xdr:cNvSpPr/>
      </xdr:nvSpPr>
      <xdr:spPr>
        <a:xfrm>
          <a:off x="6921500" y="99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106050</xdr:rowOff>
    </xdr:from>
    <xdr:ext cx="534377" cy="259045"/>
    <xdr:sp macro="" textlink="">
      <xdr:nvSpPr>
        <xdr:cNvPr id="369" name="テキスト ボックス 368"/>
        <xdr:cNvSpPr txBox="1"/>
      </xdr:nvSpPr>
      <xdr:spPr>
        <a:xfrm>
          <a:off x="6705111" y="97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90918</xdr:rowOff>
    </xdr:from>
    <xdr:to>
      <xdr:col>55</xdr:col>
      <xdr:colOff>0</xdr:colOff>
      <xdr:row>78</xdr:row>
      <xdr:rowOff>96600</xdr:rowOff>
    </xdr:to>
    <xdr:cxnSp macro="">
      <xdr:nvCxnSpPr>
        <xdr:cNvPr id="396" name="直線コネクタ 395"/>
        <xdr:cNvCxnSpPr/>
      </xdr:nvCxnSpPr>
      <xdr:spPr>
        <a:xfrm>
          <a:off x="9639300" y="13464018"/>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72751</xdr:rowOff>
    </xdr:from>
    <xdr:to>
      <xdr:col>50</xdr:col>
      <xdr:colOff>114300</xdr:colOff>
      <xdr:row>78</xdr:row>
      <xdr:rowOff>90918</xdr:rowOff>
    </xdr:to>
    <xdr:cxnSp macro="">
      <xdr:nvCxnSpPr>
        <xdr:cNvPr id="399" name="直線コネクタ 398"/>
        <xdr:cNvCxnSpPr/>
      </xdr:nvCxnSpPr>
      <xdr:spPr>
        <a:xfrm>
          <a:off x="8750300" y="13445851"/>
          <a:ext cx="889000" cy="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29042</xdr:rowOff>
    </xdr:from>
    <xdr:to>
      <xdr:col>45</xdr:col>
      <xdr:colOff>177800</xdr:colOff>
      <xdr:row>78</xdr:row>
      <xdr:rowOff>72751</xdr:rowOff>
    </xdr:to>
    <xdr:cxnSp macro="">
      <xdr:nvCxnSpPr>
        <xdr:cNvPr id="402" name="直線コネクタ 401"/>
        <xdr:cNvCxnSpPr/>
      </xdr:nvCxnSpPr>
      <xdr:spPr>
        <a:xfrm>
          <a:off x="7861300" y="13402142"/>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45800</xdr:rowOff>
    </xdr:from>
    <xdr:to>
      <xdr:col>55</xdr:col>
      <xdr:colOff>50800</xdr:colOff>
      <xdr:row>78</xdr:row>
      <xdr:rowOff>147400</xdr:rowOff>
    </xdr:to>
    <xdr:sp macro="" textlink="">
      <xdr:nvSpPr>
        <xdr:cNvPr id="412" name="楕円 411"/>
        <xdr:cNvSpPr/>
      </xdr:nvSpPr>
      <xdr:spPr>
        <a:xfrm>
          <a:off x="10426700" y="134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5177</xdr:rowOff>
    </xdr:from>
    <xdr:ext cx="534377" cy="259045"/>
    <xdr:sp macro="" textlink="">
      <xdr:nvSpPr>
        <xdr:cNvPr id="413" name="普通建設事業費 （ うち新規整備　）該当値テキスト"/>
        <xdr:cNvSpPr txBox="1"/>
      </xdr:nvSpPr>
      <xdr:spPr>
        <a:xfrm>
          <a:off x="10528300" y="132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40118</xdr:rowOff>
    </xdr:from>
    <xdr:to>
      <xdr:col>50</xdr:col>
      <xdr:colOff>165100</xdr:colOff>
      <xdr:row>78</xdr:row>
      <xdr:rowOff>141718</xdr:rowOff>
    </xdr:to>
    <xdr:sp macro="" textlink="">
      <xdr:nvSpPr>
        <xdr:cNvPr id="414" name="楕円 413"/>
        <xdr:cNvSpPr/>
      </xdr:nvSpPr>
      <xdr:spPr>
        <a:xfrm>
          <a:off x="9588500" y="134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158245</xdr:rowOff>
    </xdr:from>
    <xdr:ext cx="534377" cy="259045"/>
    <xdr:sp macro="" textlink="">
      <xdr:nvSpPr>
        <xdr:cNvPr id="415" name="テキスト ボックス 414"/>
        <xdr:cNvSpPr txBox="1"/>
      </xdr:nvSpPr>
      <xdr:spPr>
        <a:xfrm>
          <a:off x="9372111" y="131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21951</xdr:rowOff>
    </xdr:from>
    <xdr:to>
      <xdr:col>46</xdr:col>
      <xdr:colOff>38100</xdr:colOff>
      <xdr:row>78</xdr:row>
      <xdr:rowOff>123551</xdr:rowOff>
    </xdr:to>
    <xdr:sp macro="" textlink="">
      <xdr:nvSpPr>
        <xdr:cNvPr id="416" name="楕円 415"/>
        <xdr:cNvSpPr/>
      </xdr:nvSpPr>
      <xdr:spPr>
        <a:xfrm>
          <a:off x="8699500" y="133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140078</xdr:rowOff>
    </xdr:from>
    <xdr:ext cx="534377" cy="259045"/>
    <xdr:sp macro="" textlink="">
      <xdr:nvSpPr>
        <xdr:cNvPr id="417" name="テキスト ボックス 416"/>
        <xdr:cNvSpPr txBox="1"/>
      </xdr:nvSpPr>
      <xdr:spPr>
        <a:xfrm>
          <a:off x="8483111" y="131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149692</xdr:rowOff>
    </xdr:from>
    <xdr:to>
      <xdr:col>41</xdr:col>
      <xdr:colOff>101600</xdr:colOff>
      <xdr:row>78</xdr:row>
      <xdr:rowOff>79842</xdr:rowOff>
    </xdr:to>
    <xdr:sp macro="" textlink="">
      <xdr:nvSpPr>
        <xdr:cNvPr id="418" name="楕円 417"/>
        <xdr:cNvSpPr/>
      </xdr:nvSpPr>
      <xdr:spPr>
        <a:xfrm>
          <a:off x="7810500" y="133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96369</xdr:rowOff>
    </xdr:from>
    <xdr:ext cx="534377" cy="259045"/>
    <xdr:sp macro="" textlink="">
      <xdr:nvSpPr>
        <xdr:cNvPr id="419" name="テキスト ボックス 418"/>
        <xdr:cNvSpPr txBox="1"/>
      </xdr:nvSpPr>
      <xdr:spPr>
        <a:xfrm>
          <a:off x="7594111" y="131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78530</xdr:rowOff>
    </xdr:from>
    <xdr:to>
      <xdr:col>55</xdr:col>
      <xdr:colOff>0</xdr:colOff>
      <xdr:row>98</xdr:row>
      <xdr:rowOff>46926</xdr:rowOff>
    </xdr:to>
    <xdr:cxnSp macro="">
      <xdr:nvCxnSpPr>
        <xdr:cNvPr id="448" name="直線コネクタ 447"/>
        <xdr:cNvCxnSpPr/>
      </xdr:nvCxnSpPr>
      <xdr:spPr>
        <a:xfrm flipV="1">
          <a:off x="9639300" y="16709180"/>
          <a:ext cx="8382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135947</xdr:rowOff>
    </xdr:from>
    <xdr:to>
      <xdr:col>50</xdr:col>
      <xdr:colOff>114300</xdr:colOff>
      <xdr:row>98</xdr:row>
      <xdr:rowOff>46926</xdr:rowOff>
    </xdr:to>
    <xdr:cxnSp macro="">
      <xdr:nvCxnSpPr>
        <xdr:cNvPr id="451" name="直線コネクタ 450"/>
        <xdr:cNvCxnSpPr/>
      </xdr:nvCxnSpPr>
      <xdr:spPr>
        <a:xfrm>
          <a:off x="8750300" y="16595147"/>
          <a:ext cx="889000" cy="25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50298</xdr:rowOff>
    </xdr:from>
    <xdr:to>
      <xdr:col>45</xdr:col>
      <xdr:colOff>177800</xdr:colOff>
      <xdr:row>96</xdr:row>
      <xdr:rowOff>135947</xdr:rowOff>
    </xdr:to>
    <xdr:cxnSp macro="">
      <xdr:nvCxnSpPr>
        <xdr:cNvPr id="454" name="直線コネクタ 453"/>
        <xdr:cNvCxnSpPr/>
      </xdr:nvCxnSpPr>
      <xdr:spPr>
        <a:xfrm>
          <a:off x="7861300" y="15995148"/>
          <a:ext cx="889000" cy="59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27730</xdr:rowOff>
    </xdr:from>
    <xdr:to>
      <xdr:col>55</xdr:col>
      <xdr:colOff>50800</xdr:colOff>
      <xdr:row>97</xdr:row>
      <xdr:rowOff>129330</xdr:rowOff>
    </xdr:to>
    <xdr:sp macro="" textlink="">
      <xdr:nvSpPr>
        <xdr:cNvPr id="464" name="楕円 463"/>
        <xdr:cNvSpPr/>
      </xdr:nvSpPr>
      <xdr:spPr>
        <a:xfrm>
          <a:off x="10426700" y="166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6157</xdr:rowOff>
    </xdr:from>
    <xdr:ext cx="534377" cy="259045"/>
    <xdr:sp macro="" textlink="">
      <xdr:nvSpPr>
        <xdr:cNvPr id="465" name="普通建設事業費 （ うち更新整備　）該当値テキスト"/>
        <xdr:cNvSpPr txBox="1"/>
      </xdr:nvSpPr>
      <xdr:spPr>
        <a:xfrm>
          <a:off x="10528300" y="166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167576</xdr:rowOff>
    </xdr:from>
    <xdr:to>
      <xdr:col>50</xdr:col>
      <xdr:colOff>165100</xdr:colOff>
      <xdr:row>98</xdr:row>
      <xdr:rowOff>97726</xdr:rowOff>
    </xdr:to>
    <xdr:sp macro="" textlink="">
      <xdr:nvSpPr>
        <xdr:cNvPr id="466" name="楕円 465"/>
        <xdr:cNvSpPr/>
      </xdr:nvSpPr>
      <xdr:spPr>
        <a:xfrm>
          <a:off x="9588500" y="167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88853</xdr:rowOff>
    </xdr:from>
    <xdr:ext cx="469744" cy="259045"/>
    <xdr:sp macro="" textlink="">
      <xdr:nvSpPr>
        <xdr:cNvPr id="467" name="テキスト ボックス 466"/>
        <xdr:cNvSpPr txBox="1"/>
      </xdr:nvSpPr>
      <xdr:spPr>
        <a:xfrm>
          <a:off x="9404428" y="16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85147</xdr:rowOff>
    </xdr:from>
    <xdr:to>
      <xdr:col>46</xdr:col>
      <xdr:colOff>38100</xdr:colOff>
      <xdr:row>97</xdr:row>
      <xdr:rowOff>15297</xdr:rowOff>
    </xdr:to>
    <xdr:sp macro="" textlink="">
      <xdr:nvSpPr>
        <xdr:cNvPr id="468" name="楕円 467"/>
        <xdr:cNvSpPr/>
      </xdr:nvSpPr>
      <xdr:spPr>
        <a:xfrm>
          <a:off x="8699500" y="165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6424</xdr:rowOff>
    </xdr:from>
    <xdr:ext cx="534377" cy="259045"/>
    <xdr:sp macro="" textlink="">
      <xdr:nvSpPr>
        <xdr:cNvPr id="469" name="テキスト ボックス 468"/>
        <xdr:cNvSpPr txBox="1"/>
      </xdr:nvSpPr>
      <xdr:spPr>
        <a:xfrm>
          <a:off x="8483111" y="166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170948</xdr:rowOff>
    </xdr:from>
    <xdr:to>
      <xdr:col>41</xdr:col>
      <xdr:colOff>101600</xdr:colOff>
      <xdr:row>93</xdr:row>
      <xdr:rowOff>101098</xdr:rowOff>
    </xdr:to>
    <xdr:sp macro="" textlink="">
      <xdr:nvSpPr>
        <xdr:cNvPr id="470" name="楕円 469"/>
        <xdr:cNvSpPr/>
      </xdr:nvSpPr>
      <xdr:spPr>
        <a:xfrm>
          <a:off x="7810500" y="159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117625</xdr:rowOff>
    </xdr:from>
    <xdr:ext cx="534377" cy="259045"/>
    <xdr:sp macro="" textlink="">
      <xdr:nvSpPr>
        <xdr:cNvPr id="471" name="テキスト ボックス 470"/>
        <xdr:cNvSpPr txBox="1"/>
      </xdr:nvSpPr>
      <xdr:spPr>
        <a:xfrm>
          <a:off x="7594111" y="157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36792</xdr:rowOff>
    </xdr:from>
    <xdr:to>
      <xdr:col>85</xdr:col>
      <xdr:colOff>127000</xdr:colOff>
      <xdr:row>39</xdr:row>
      <xdr:rowOff>42443</xdr:rowOff>
    </xdr:to>
    <xdr:cxnSp macro="">
      <xdr:nvCxnSpPr>
        <xdr:cNvPr id="500" name="直線コネクタ 499"/>
        <xdr:cNvCxnSpPr/>
      </xdr:nvCxnSpPr>
      <xdr:spPr>
        <a:xfrm flipV="1">
          <a:off x="15481300" y="6723342"/>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40932</xdr:rowOff>
    </xdr:from>
    <xdr:to>
      <xdr:col>81</xdr:col>
      <xdr:colOff>50800</xdr:colOff>
      <xdr:row>39</xdr:row>
      <xdr:rowOff>42443</xdr:rowOff>
    </xdr:to>
    <xdr:cxnSp macro="">
      <xdr:nvCxnSpPr>
        <xdr:cNvPr id="503" name="直線コネクタ 502"/>
        <xdr:cNvCxnSpPr/>
      </xdr:nvCxnSpPr>
      <xdr:spPr>
        <a:xfrm>
          <a:off x="14592300" y="672748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39662</xdr:rowOff>
    </xdr:from>
    <xdr:to>
      <xdr:col>76</xdr:col>
      <xdr:colOff>114300</xdr:colOff>
      <xdr:row>39</xdr:row>
      <xdr:rowOff>40932</xdr:rowOff>
    </xdr:to>
    <xdr:cxnSp macro="">
      <xdr:nvCxnSpPr>
        <xdr:cNvPr id="506" name="直線コネクタ 505"/>
        <xdr:cNvCxnSpPr/>
      </xdr:nvCxnSpPr>
      <xdr:spPr>
        <a:xfrm>
          <a:off x="13703300" y="672621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22771</xdr:rowOff>
    </xdr:from>
    <xdr:to>
      <xdr:col>71</xdr:col>
      <xdr:colOff>177800</xdr:colOff>
      <xdr:row>39</xdr:row>
      <xdr:rowOff>39662</xdr:rowOff>
    </xdr:to>
    <xdr:cxnSp macro="">
      <xdr:nvCxnSpPr>
        <xdr:cNvPr id="509" name="直線コネクタ 508"/>
        <xdr:cNvCxnSpPr/>
      </xdr:nvCxnSpPr>
      <xdr:spPr>
        <a:xfrm>
          <a:off x="12814300" y="67093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157442</xdr:rowOff>
    </xdr:from>
    <xdr:to>
      <xdr:col>85</xdr:col>
      <xdr:colOff>177800</xdr:colOff>
      <xdr:row>39</xdr:row>
      <xdr:rowOff>87592</xdr:rowOff>
    </xdr:to>
    <xdr:sp macro="" textlink="">
      <xdr:nvSpPr>
        <xdr:cNvPr id="519" name="楕円 518"/>
        <xdr:cNvSpPr/>
      </xdr:nvSpPr>
      <xdr:spPr>
        <a:xfrm>
          <a:off x="162687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163093</xdr:rowOff>
    </xdr:from>
    <xdr:to>
      <xdr:col>81</xdr:col>
      <xdr:colOff>101600</xdr:colOff>
      <xdr:row>39</xdr:row>
      <xdr:rowOff>93243</xdr:rowOff>
    </xdr:to>
    <xdr:sp macro="" textlink="">
      <xdr:nvSpPr>
        <xdr:cNvPr id="521" name="楕円 520"/>
        <xdr:cNvSpPr/>
      </xdr:nvSpPr>
      <xdr:spPr>
        <a:xfrm>
          <a:off x="15430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84370</xdr:rowOff>
    </xdr:from>
    <xdr:ext cx="378565" cy="259045"/>
    <xdr:sp macro="" textlink="">
      <xdr:nvSpPr>
        <xdr:cNvPr id="522" name="テキスト ボックス 521"/>
        <xdr:cNvSpPr txBox="1"/>
      </xdr:nvSpPr>
      <xdr:spPr>
        <a:xfrm>
          <a:off x="15292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161582</xdr:rowOff>
    </xdr:from>
    <xdr:to>
      <xdr:col>76</xdr:col>
      <xdr:colOff>165100</xdr:colOff>
      <xdr:row>39</xdr:row>
      <xdr:rowOff>91732</xdr:rowOff>
    </xdr:to>
    <xdr:sp macro="" textlink="">
      <xdr:nvSpPr>
        <xdr:cNvPr id="523" name="楕円 522"/>
        <xdr:cNvSpPr/>
      </xdr:nvSpPr>
      <xdr:spPr>
        <a:xfrm>
          <a:off x="14541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82859</xdr:rowOff>
    </xdr:from>
    <xdr:ext cx="378565" cy="259045"/>
    <xdr:sp macro="" textlink="">
      <xdr:nvSpPr>
        <xdr:cNvPr id="524" name="テキスト ボックス 523"/>
        <xdr:cNvSpPr txBox="1"/>
      </xdr:nvSpPr>
      <xdr:spPr>
        <a:xfrm>
          <a:off x="14403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160312</xdr:rowOff>
    </xdr:from>
    <xdr:to>
      <xdr:col>72</xdr:col>
      <xdr:colOff>38100</xdr:colOff>
      <xdr:row>39</xdr:row>
      <xdr:rowOff>90462</xdr:rowOff>
    </xdr:to>
    <xdr:sp macro="" textlink="">
      <xdr:nvSpPr>
        <xdr:cNvPr id="525" name="楕円 524"/>
        <xdr:cNvSpPr/>
      </xdr:nvSpPr>
      <xdr:spPr>
        <a:xfrm>
          <a:off x="13652500" y="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81589</xdr:rowOff>
    </xdr:from>
    <xdr:ext cx="378565" cy="259045"/>
    <xdr:sp macro="" textlink="">
      <xdr:nvSpPr>
        <xdr:cNvPr id="526" name="テキスト ボックス 525"/>
        <xdr:cNvSpPr txBox="1"/>
      </xdr:nvSpPr>
      <xdr:spPr>
        <a:xfrm>
          <a:off x="13514017" y="676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143421</xdr:rowOff>
    </xdr:from>
    <xdr:to>
      <xdr:col>67</xdr:col>
      <xdr:colOff>101600</xdr:colOff>
      <xdr:row>39</xdr:row>
      <xdr:rowOff>73571</xdr:rowOff>
    </xdr:to>
    <xdr:sp macro="" textlink="">
      <xdr:nvSpPr>
        <xdr:cNvPr id="527" name="楕円 526"/>
        <xdr:cNvSpPr/>
      </xdr:nvSpPr>
      <xdr:spPr>
        <a:xfrm>
          <a:off x="12763500" y="6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64698</xdr:rowOff>
    </xdr:from>
    <xdr:ext cx="469744" cy="259045"/>
    <xdr:sp macro="" textlink="">
      <xdr:nvSpPr>
        <xdr:cNvPr id="528" name="テキスト ボックス 527"/>
        <xdr:cNvSpPr txBox="1"/>
      </xdr:nvSpPr>
      <xdr:spPr>
        <a:xfrm>
          <a:off x="12579428" y="67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xdr:rowOff>
    </xdr:from>
    <xdr:to>
      <xdr:col>85</xdr:col>
      <xdr:colOff>127000</xdr:colOff>
      <xdr:row>78</xdr:row>
      <xdr:rowOff>2223</xdr:rowOff>
    </xdr:to>
    <xdr:cxnSp macro="">
      <xdr:nvCxnSpPr>
        <xdr:cNvPr id="606" name="直線コネクタ 605"/>
        <xdr:cNvCxnSpPr/>
      </xdr:nvCxnSpPr>
      <xdr:spPr>
        <a:xfrm flipV="1">
          <a:off x="15481300" y="13374345"/>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165595</xdr:rowOff>
    </xdr:from>
    <xdr:to>
      <xdr:col>81</xdr:col>
      <xdr:colOff>50800</xdr:colOff>
      <xdr:row>78</xdr:row>
      <xdr:rowOff>2223</xdr:rowOff>
    </xdr:to>
    <xdr:cxnSp macro="">
      <xdr:nvCxnSpPr>
        <xdr:cNvPr id="609" name="直線コネクタ 608"/>
        <xdr:cNvCxnSpPr/>
      </xdr:nvCxnSpPr>
      <xdr:spPr>
        <a:xfrm>
          <a:off x="14592300" y="13367245"/>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165595</xdr:rowOff>
    </xdr:from>
    <xdr:to>
      <xdr:col>76</xdr:col>
      <xdr:colOff>114300</xdr:colOff>
      <xdr:row>77</xdr:row>
      <xdr:rowOff>166332</xdr:rowOff>
    </xdr:to>
    <xdr:cxnSp macro="">
      <xdr:nvCxnSpPr>
        <xdr:cNvPr id="612" name="直線コネクタ 611"/>
        <xdr:cNvCxnSpPr/>
      </xdr:nvCxnSpPr>
      <xdr:spPr>
        <a:xfrm flipV="1">
          <a:off x="13703300" y="13367245"/>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163170</xdr:rowOff>
    </xdr:from>
    <xdr:to>
      <xdr:col>71</xdr:col>
      <xdr:colOff>177800</xdr:colOff>
      <xdr:row>77</xdr:row>
      <xdr:rowOff>166332</xdr:rowOff>
    </xdr:to>
    <xdr:cxnSp macro="">
      <xdr:nvCxnSpPr>
        <xdr:cNvPr id="615" name="直線コネクタ 614"/>
        <xdr:cNvCxnSpPr/>
      </xdr:nvCxnSpPr>
      <xdr:spPr>
        <a:xfrm>
          <a:off x="12814300" y="1336482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121895</xdr:rowOff>
    </xdr:from>
    <xdr:to>
      <xdr:col>85</xdr:col>
      <xdr:colOff>177800</xdr:colOff>
      <xdr:row>78</xdr:row>
      <xdr:rowOff>52045</xdr:rowOff>
    </xdr:to>
    <xdr:sp macro="" textlink="">
      <xdr:nvSpPr>
        <xdr:cNvPr id="625" name="楕円 624"/>
        <xdr:cNvSpPr/>
      </xdr:nvSpPr>
      <xdr:spPr>
        <a:xfrm>
          <a:off x="16268700" y="133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36822</xdr:rowOff>
    </xdr:from>
    <xdr:ext cx="534377" cy="259045"/>
    <xdr:sp macro="" textlink="">
      <xdr:nvSpPr>
        <xdr:cNvPr id="626" name="公債費該当値テキスト"/>
        <xdr:cNvSpPr txBox="1"/>
      </xdr:nvSpPr>
      <xdr:spPr>
        <a:xfrm>
          <a:off x="16370300" y="132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122873</xdr:rowOff>
    </xdr:from>
    <xdr:to>
      <xdr:col>81</xdr:col>
      <xdr:colOff>101600</xdr:colOff>
      <xdr:row>78</xdr:row>
      <xdr:rowOff>53023</xdr:rowOff>
    </xdr:to>
    <xdr:sp macro="" textlink="">
      <xdr:nvSpPr>
        <xdr:cNvPr id="627" name="楕円 626"/>
        <xdr:cNvSpPr/>
      </xdr:nvSpPr>
      <xdr:spPr>
        <a:xfrm>
          <a:off x="15430500" y="133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44150</xdr:rowOff>
    </xdr:from>
    <xdr:ext cx="534377" cy="259045"/>
    <xdr:sp macro="" textlink="">
      <xdr:nvSpPr>
        <xdr:cNvPr id="628" name="テキスト ボックス 627"/>
        <xdr:cNvSpPr txBox="1"/>
      </xdr:nvSpPr>
      <xdr:spPr>
        <a:xfrm>
          <a:off x="15214111" y="134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114795</xdr:rowOff>
    </xdr:from>
    <xdr:to>
      <xdr:col>76</xdr:col>
      <xdr:colOff>165100</xdr:colOff>
      <xdr:row>78</xdr:row>
      <xdr:rowOff>44945</xdr:rowOff>
    </xdr:to>
    <xdr:sp macro="" textlink="">
      <xdr:nvSpPr>
        <xdr:cNvPr id="629" name="楕円 628"/>
        <xdr:cNvSpPr/>
      </xdr:nvSpPr>
      <xdr:spPr>
        <a:xfrm>
          <a:off x="14541500" y="133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36072</xdr:rowOff>
    </xdr:from>
    <xdr:ext cx="534377" cy="259045"/>
    <xdr:sp macro="" textlink="">
      <xdr:nvSpPr>
        <xdr:cNvPr id="630" name="テキスト ボックス 629"/>
        <xdr:cNvSpPr txBox="1"/>
      </xdr:nvSpPr>
      <xdr:spPr>
        <a:xfrm>
          <a:off x="14325111" y="134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115532</xdr:rowOff>
    </xdr:from>
    <xdr:to>
      <xdr:col>72</xdr:col>
      <xdr:colOff>38100</xdr:colOff>
      <xdr:row>78</xdr:row>
      <xdr:rowOff>45682</xdr:rowOff>
    </xdr:to>
    <xdr:sp macro="" textlink="">
      <xdr:nvSpPr>
        <xdr:cNvPr id="631" name="楕円 630"/>
        <xdr:cNvSpPr/>
      </xdr:nvSpPr>
      <xdr:spPr>
        <a:xfrm>
          <a:off x="13652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36809</xdr:rowOff>
    </xdr:from>
    <xdr:ext cx="534377" cy="259045"/>
    <xdr:sp macro="" textlink="">
      <xdr:nvSpPr>
        <xdr:cNvPr id="632" name="テキスト ボックス 631"/>
        <xdr:cNvSpPr txBox="1"/>
      </xdr:nvSpPr>
      <xdr:spPr>
        <a:xfrm>
          <a:off x="13436111" y="1340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112370</xdr:rowOff>
    </xdr:from>
    <xdr:to>
      <xdr:col>67</xdr:col>
      <xdr:colOff>101600</xdr:colOff>
      <xdr:row>78</xdr:row>
      <xdr:rowOff>42520</xdr:rowOff>
    </xdr:to>
    <xdr:sp macro="" textlink="">
      <xdr:nvSpPr>
        <xdr:cNvPr id="633" name="楕円 632"/>
        <xdr:cNvSpPr/>
      </xdr:nvSpPr>
      <xdr:spPr>
        <a:xfrm>
          <a:off x="12763500" y="133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33647</xdr:rowOff>
    </xdr:from>
    <xdr:ext cx="534377" cy="259045"/>
    <xdr:sp macro="" textlink="">
      <xdr:nvSpPr>
        <xdr:cNvPr id="634" name="テキスト ボックス 633"/>
        <xdr:cNvSpPr txBox="1"/>
      </xdr:nvSpPr>
      <xdr:spPr>
        <a:xfrm>
          <a:off x="12547111" y="134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100605</xdr:rowOff>
    </xdr:from>
    <xdr:to>
      <xdr:col>85</xdr:col>
      <xdr:colOff>127000</xdr:colOff>
      <xdr:row>98</xdr:row>
      <xdr:rowOff>105941</xdr:rowOff>
    </xdr:to>
    <xdr:cxnSp macro="">
      <xdr:nvCxnSpPr>
        <xdr:cNvPr id="661" name="直線コネクタ 660"/>
        <xdr:cNvCxnSpPr/>
      </xdr:nvCxnSpPr>
      <xdr:spPr>
        <a:xfrm>
          <a:off x="15481300" y="16902705"/>
          <a:ext cx="8382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100605</xdr:rowOff>
    </xdr:from>
    <xdr:to>
      <xdr:col>81</xdr:col>
      <xdr:colOff>50800</xdr:colOff>
      <xdr:row>98</xdr:row>
      <xdr:rowOff>110860</xdr:rowOff>
    </xdr:to>
    <xdr:cxnSp macro="">
      <xdr:nvCxnSpPr>
        <xdr:cNvPr id="664" name="直線コネクタ 663"/>
        <xdr:cNvCxnSpPr/>
      </xdr:nvCxnSpPr>
      <xdr:spPr>
        <a:xfrm flipV="1">
          <a:off x="14592300" y="1690270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92215</xdr:rowOff>
    </xdr:from>
    <xdr:to>
      <xdr:col>76</xdr:col>
      <xdr:colOff>114300</xdr:colOff>
      <xdr:row>98</xdr:row>
      <xdr:rowOff>110860</xdr:rowOff>
    </xdr:to>
    <xdr:cxnSp macro="">
      <xdr:nvCxnSpPr>
        <xdr:cNvPr id="667" name="直線コネクタ 666"/>
        <xdr:cNvCxnSpPr/>
      </xdr:nvCxnSpPr>
      <xdr:spPr>
        <a:xfrm>
          <a:off x="13703300" y="16894315"/>
          <a:ext cx="889000" cy="1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92215</xdr:rowOff>
    </xdr:from>
    <xdr:to>
      <xdr:col>71</xdr:col>
      <xdr:colOff>177800</xdr:colOff>
      <xdr:row>98</xdr:row>
      <xdr:rowOff>105958</xdr:rowOff>
    </xdr:to>
    <xdr:cxnSp macro="">
      <xdr:nvCxnSpPr>
        <xdr:cNvPr id="670" name="直線コネクタ 669"/>
        <xdr:cNvCxnSpPr/>
      </xdr:nvCxnSpPr>
      <xdr:spPr>
        <a:xfrm flipV="1">
          <a:off x="12814300" y="16894315"/>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55141</xdr:rowOff>
    </xdr:from>
    <xdr:to>
      <xdr:col>85</xdr:col>
      <xdr:colOff>177800</xdr:colOff>
      <xdr:row>98</xdr:row>
      <xdr:rowOff>156741</xdr:rowOff>
    </xdr:to>
    <xdr:sp macro="" textlink="">
      <xdr:nvSpPr>
        <xdr:cNvPr id="680" name="楕円 679"/>
        <xdr:cNvSpPr/>
      </xdr:nvSpPr>
      <xdr:spPr>
        <a:xfrm>
          <a:off x="16268700" y="168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49805</xdr:rowOff>
    </xdr:from>
    <xdr:to>
      <xdr:col>81</xdr:col>
      <xdr:colOff>101600</xdr:colOff>
      <xdr:row>98</xdr:row>
      <xdr:rowOff>151405</xdr:rowOff>
    </xdr:to>
    <xdr:sp macro="" textlink="">
      <xdr:nvSpPr>
        <xdr:cNvPr id="682" name="楕円 681"/>
        <xdr:cNvSpPr/>
      </xdr:nvSpPr>
      <xdr:spPr>
        <a:xfrm>
          <a:off x="15430500" y="168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142532</xdr:rowOff>
    </xdr:from>
    <xdr:ext cx="469744" cy="259045"/>
    <xdr:sp macro="" textlink="">
      <xdr:nvSpPr>
        <xdr:cNvPr id="683" name="テキスト ボックス 682"/>
        <xdr:cNvSpPr txBox="1"/>
      </xdr:nvSpPr>
      <xdr:spPr>
        <a:xfrm>
          <a:off x="15246428" y="169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60060</xdr:rowOff>
    </xdr:from>
    <xdr:to>
      <xdr:col>76</xdr:col>
      <xdr:colOff>165100</xdr:colOff>
      <xdr:row>98</xdr:row>
      <xdr:rowOff>161660</xdr:rowOff>
    </xdr:to>
    <xdr:sp macro="" textlink="">
      <xdr:nvSpPr>
        <xdr:cNvPr id="684" name="楕円 683"/>
        <xdr:cNvSpPr/>
      </xdr:nvSpPr>
      <xdr:spPr>
        <a:xfrm>
          <a:off x="14541500" y="168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152787</xdr:rowOff>
    </xdr:from>
    <xdr:ext cx="469744" cy="259045"/>
    <xdr:sp macro="" textlink="">
      <xdr:nvSpPr>
        <xdr:cNvPr id="685" name="テキスト ボックス 684"/>
        <xdr:cNvSpPr txBox="1"/>
      </xdr:nvSpPr>
      <xdr:spPr>
        <a:xfrm>
          <a:off x="14357428" y="169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41415</xdr:rowOff>
    </xdr:from>
    <xdr:to>
      <xdr:col>72</xdr:col>
      <xdr:colOff>38100</xdr:colOff>
      <xdr:row>98</xdr:row>
      <xdr:rowOff>143015</xdr:rowOff>
    </xdr:to>
    <xdr:sp macro="" textlink="">
      <xdr:nvSpPr>
        <xdr:cNvPr id="686" name="楕円 685"/>
        <xdr:cNvSpPr/>
      </xdr:nvSpPr>
      <xdr:spPr>
        <a:xfrm>
          <a:off x="13652500" y="168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134142</xdr:rowOff>
    </xdr:from>
    <xdr:ext cx="534377" cy="259045"/>
    <xdr:sp macro="" textlink="">
      <xdr:nvSpPr>
        <xdr:cNvPr id="687" name="テキスト ボックス 686"/>
        <xdr:cNvSpPr txBox="1"/>
      </xdr:nvSpPr>
      <xdr:spPr>
        <a:xfrm>
          <a:off x="13436111" y="169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55158</xdr:rowOff>
    </xdr:from>
    <xdr:to>
      <xdr:col>67</xdr:col>
      <xdr:colOff>101600</xdr:colOff>
      <xdr:row>98</xdr:row>
      <xdr:rowOff>156758</xdr:rowOff>
    </xdr:to>
    <xdr:sp macro="" textlink="">
      <xdr:nvSpPr>
        <xdr:cNvPr id="688" name="楕円 687"/>
        <xdr:cNvSpPr/>
      </xdr:nvSpPr>
      <xdr:spPr>
        <a:xfrm>
          <a:off x="12763500" y="168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147885</xdr:rowOff>
    </xdr:from>
    <xdr:ext cx="469744" cy="259045"/>
    <xdr:sp macro="" textlink="">
      <xdr:nvSpPr>
        <xdr:cNvPr id="689" name="テキスト ボックス 688"/>
        <xdr:cNvSpPr txBox="1"/>
      </xdr:nvSpPr>
      <xdr:spPr>
        <a:xfrm>
          <a:off x="12579428" y="169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121275</xdr:rowOff>
    </xdr:from>
    <xdr:to>
      <xdr:col>116</xdr:col>
      <xdr:colOff>63500</xdr:colOff>
      <xdr:row>38</xdr:row>
      <xdr:rowOff>130282</xdr:rowOff>
    </xdr:to>
    <xdr:cxnSp macro="">
      <xdr:nvCxnSpPr>
        <xdr:cNvPr id="716" name="直線コネクタ 715"/>
        <xdr:cNvCxnSpPr/>
      </xdr:nvCxnSpPr>
      <xdr:spPr>
        <a:xfrm>
          <a:off x="21323300" y="6636375"/>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121275</xdr:rowOff>
    </xdr:from>
    <xdr:to>
      <xdr:col>111</xdr:col>
      <xdr:colOff>177800</xdr:colOff>
      <xdr:row>38</xdr:row>
      <xdr:rowOff>131973</xdr:rowOff>
    </xdr:to>
    <xdr:cxnSp macro="">
      <xdr:nvCxnSpPr>
        <xdr:cNvPr id="719" name="直線コネクタ 718"/>
        <xdr:cNvCxnSpPr/>
      </xdr:nvCxnSpPr>
      <xdr:spPr>
        <a:xfrm flipV="1">
          <a:off x="20434300" y="663637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129687</xdr:rowOff>
    </xdr:from>
    <xdr:to>
      <xdr:col>107</xdr:col>
      <xdr:colOff>50800</xdr:colOff>
      <xdr:row>38</xdr:row>
      <xdr:rowOff>131973</xdr:rowOff>
    </xdr:to>
    <xdr:cxnSp macro="">
      <xdr:nvCxnSpPr>
        <xdr:cNvPr id="722" name="直線コネクタ 721"/>
        <xdr:cNvCxnSpPr/>
      </xdr:nvCxnSpPr>
      <xdr:spPr>
        <a:xfrm>
          <a:off x="19545300" y="66447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128498</xdr:rowOff>
    </xdr:from>
    <xdr:to>
      <xdr:col>102</xdr:col>
      <xdr:colOff>114300</xdr:colOff>
      <xdr:row>38</xdr:row>
      <xdr:rowOff>129687</xdr:rowOff>
    </xdr:to>
    <xdr:cxnSp macro="">
      <xdr:nvCxnSpPr>
        <xdr:cNvPr id="725" name="直線コネクタ 724"/>
        <xdr:cNvCxnSpPr/>
      </xdr:nvCxnSpPr>
      <xdr:spPr>
        <a:xfrm>
          <a:off x="18656300" y="6643598"/>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79482</xdr:rowOff>
    </xdr:from>
    <xdr:to>
      <xdr:col>116</xdr:col>
      <xdr:colOff>114300</xdr:colOff>
      <xdr:row>39</xdr:row>
      <xdr:rowOff>9632</xdr:rowOff>
    </xdr:to>
    <xdr:sp macro="" textlink="">
      <xdr:nvSpPr>
        <xdr:cNvPr id="735" name="楕円 734"/>
        <xdr:cNvSpPr/>
      </xdr:nvSpPr>
      <xdr:spPr>
        <a:xfrm>
          <a:off x="22110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165859</xdr:rowOff>
    </xdr:from>
    <xdr:ext cx="378565" cy="259045"/>
    <xdr:sp macro="" textlink="">
      <xdr:nvSpPr>
        <xdr:cNvPr id="736" name="投資及び出資金該当値テキスト"/>
        <xdr:cNvSpPr txBox="1"/>
      </xdr:nvSpPr>
      <xdr:spPr>
        <a:xfrm>
          <a:off x="22212300" y="650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70475</xdr:rowOff>
    </xdr:from>
    <xdr:to>
      <xdr:col>112</xdr:col>
      <xdr:colOff>38100</xdr:colOff>
      <xdr:row>39</xdr:row>
      <xdr:rowOff>625</xdr:rowOff>
    </xdr:to>
    <xdr:sp macro="" textlink="">
      <xdr:nvSpPr>
        <xdr:cNvPr id="737" name="楕円 736"/>
        <xdr:cNvSpPr/>
      </xdr:nvSpPr>
      <xdr:spPr>
        <a:xfrm>
          <a:off x="21272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163202</xdr:rowOff>
    </xdr:from>
    <xdr:ext cx="378565" cy="259045"/>
    <xdr:sp macro="" textlink="">
      <xdr:nvSpPr>
        <xdr:cNvPr id="738" name="テキスト ボックス 737"/>
        <xdr:cNvSpPr txBox="1"/>
      </xdr:nvSpPr>
      <xdr:spPr>
        <a:xfrm>
          <a:off x="21134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81173</xdr:rowOff>
    </xdr:from>
    <xdr:to>
      <xdr:col>107</xdr:col>
      <xdr:colOff>101600</xdr:colOff>
      <xdr:row>39</xdr:row>
      <xdr:rowOff>11323</xdr:rowOff>
    </xdr:to>
    <xdr:sp macro="" textlink="">
      <xdr:nvSpPr>
        <xdr:cNvPr id="739" name="楕円 738"/>
        <xdr:cNvSpPr/>
      </xdr:nvSpPr>
      <xdr:spPr>
        <a:xfrm>
          <a:off x="20383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2450</xdr:rowOff>
    </xdr:from>
    <xdr:ext cx="378565" cy="259045"/>
    <xdr:sp macro="" textlink="">
      <xdr:nvSpPr>
        <xdr:cNvPr id="740" name="テキスト ボックス 739"/>
        <xdr:cNvSpPr txBox="1"/>
      </xdr:nvSpPr>
      <xdr:spPr>
        <a:xfrm>
          <a:off x="20245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78887</xdr:rowOff>
    </xdr:from>
    <xdr:to>
      <xdr:col>102</xdr:col>
      <xdr:colOff>165100</xdr:colOff>
      <xdr:row>39</xdr:row>
      <xdr:rowOff>9037</xdr:rowOff>
    </xdr:to>
    <xdr:sp macro="" textlink="">
      <xdr:nvSpPr>
        <xdr:cNvPr id="741" name="楕円 740"/>
        <xdr:cNvSpPr/>
      </xdr:nvSpPr>
      <xdr:spPr>
        <a:xfrm>
          <a:off x="19494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164</xdr:rowOff>
    </xdr:from>
    <xdr:ext cx="378565" cy="259045"/>
    <xdr:sp macro="" textlink="">
      <xdr:nvSpPr>
        <xdr:cNvPr id="742" name="テキスト ボックス 741"/>
        <xdr:cNvSpPr txBox="1"/>
      </xdr:nvSpPr>
      <xdr:spPr>
        <a:xfrm>
          <a:off x="19356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77698</xdr:rowOff>
    </xdr:from>
    <xdr:to>
      <xdr:col>98</xdr:col>
      <xdr:colOff>38100</xdr:colOff>
      <xdr:row>39</xdr:row>
      <xdr:rowOff>7848</xdr:rowOff>
    </xdr:to>
    <xdr:sp macro="" textlink="">
      <xdr:nvSpPr>
        <xdr:cNvPr id="743" name="楕円 742"/>
        <xdr:cNvSpPr/>
      </xdr:nvSpPr>
      <xdr:spPr>
        <a:xfrm>
          <a:off x="18605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170425</xdr:rowOff>
    </xdr:from>
    <xdr:ext cx="378565" cy="259045"/>
    <xdr:sp macro="" textlink="">
      <xdr:nvSpPr>
        <xdr:cNvPr id="744" name="テキスト ボックス 743"/>
        <xdr:cNvSpPr txBox="1"/>
      </xdr:nvSpPr>
      <xdr:spPr>
        <a:xfrm>
          <a:off x="18467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73520</xdr:rowOff>
    </xdr:from>
    <xdr:to>
      <xdr:col>116</xdr:col>
      <xdr:colOff>63500</xdr:colOff>
      <xdr:row>58</xdr:row>
      <xdr:rowOff>74968</xdr:rowOff>
    </xdr:to>
    <xdr:cxnSp macro="">
      <xdr:nvCxnSpPr>
        <xdr:cNvPr id="773" name="直線コネクタ 772"/>
        <xdr:cNvCxnSpPr/>
      </xdr:nvCxnSpPr>
      <xdr:spPr>
        <a:xfrm>
          <a:off x="21323300" y="1001762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71615</xdr:rowOff>
    </xdr:from>
    <xdr:to>
      <xdr:col>111</xdr:col>
      <xdr:colOff>177800</xdr:colOff>
      <xdr:row>58</xdr:row>
      <xdr:rowOff>73520</xdr:rowOff>
    </xdr:to>
    <xdr:cxnSp macro="">
      <xdr:nvCxnSpPr>
        <xdr:cNvPr id="776" name="直線コネクタ 775"/>
        <xdr:cNvCxnSpPr/>
      </xdr:nvCxnSpPr>
      <xdr:spPr>
        <a:xfrm>
          <a:off x="20434300" y="100157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71615</xdr:rowOff>
    </xdr:from>
    <xdr:to>
      <xdr:col>107</xdr:col>
      <xdr:colOff>50800</xdr:colOff>
      <xdr:row>58</xdr:row>
      <xdr:rowOff>73749</xdr:rowOff>
    </xdr:to>
    <xdr:cxnSp macro="">
      <xdr:nvCxnSpPr>
        <xdr:cNvPr id="779" name="直線コネクタ 778"/>
        <xdr:cNvCxnSpPr/>
      </xdr:nvCxnSpPr>
      <xdr:spPr>
        <a:xfrm flipV="1">
          <a:off x="19545300" y="100157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73749</xdr:rowOff>
    </xdr:from>
    <xdr:to>
      <xdr:col>102</xdr:col>
      <xdr:colOff>114300</xdr:colOff>
      <xdr:row>58</xdr:row>
      <xdr:rowOff>84150</xdr:rowOff>
    </xdr:to>
    <xdr:cxnSp macro="">
      <xdr:nvCxnSpPr>
        <xdr:cNvPr id="782" name="直線コネクタ 781"/>
        <xdr:cNvCxnSpPr/>
      </xdr:nvCxnSpPr>
      <xdr:spPr>
        <a:xfrm flipV="1">
          <a:off x="18656300" y="1001784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24168</xdr:rowOff>
    </xdr:from>
    <xdr:to>
      <xdr:col>116</xdr:col>
      <xdr:colOff>114300</xdr:colOff>
      <xdr:row>58</xdr:row>
      <xdr:rowOff>125768</xdr:rowOff>
    </xdr:to>
    <xdr:sp macro="" textlink="">
      <xdr:nvSpPr>
        <xdr:cNvPr id="792" name="楕円 791"/>
        <xdr:cNvSpPr/>
      </xdr:nvSpPr>
      <xdr:spPr>
        <a:xfrm>
          <a:off x="22110700" y="9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2595</xdr:rowOff>
    </xdr:from>
    <xdr:ext cx="469744" cy="259045"/>
    <xdr:sp macro="" textlink="">
      <xdr:nvSpPr>
        <xdr:cNvPr id="793" name="貸付金該当値テキスト"/>
        <xdr:cNvSpPr txBox="1"/>
      </xdr:nvSpPr>
      <xdr:spPr>
        <a:xfrm>
          <a:off x="22212300" y="99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22720</xdr:rowOff>
    </xdr:from>
    <xdr:to>
      <xdr:col>112</xdr:col>
      <xdr:colOff>38100</xdr:colOff>
      <xdr:row>58</xdr:row>
      <xdr:rowOff>124320</xdr:rowOff>
    </xdr:to>
    <xdr:sp macro="" textlink="">
      <xdr:nvSpPr>
        <xdr:cNvPr id="794" name="楕円 793"/>
        <xdr:cNvSpPr/>
      </xdr:nvSpPr>
      <xdr:spPr>
        <a:xfrm>
          <a:off x="21272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115447</xdr:rowOff>
    </xdr:from>
    <xdr:ext cx="469744" cy="259045"/>
    <xdr:sp macro="" textlink="">
      <xdr:nvSpPr>
        <xdr:cNvPr id="795" name="テキスト ボックス 794"/>
        <xdr:cNvSpPr txBox="1"/>
      </xdr:nvSpPr>
      <xdr:spPr>
        <a:xfrm>
          <a:off x="21088428"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20815</xdr:rowOff>
    </xdr:from>
    <xdr:to>
      <xdr:col>107</xdr:col>
      <xdr:colOff>101600</xdr:colOff>
      <xdr:row>58</xdr:row>
      <xdr:rowOff>122415</xdr:rowOff>
    </xdr:to>
    <xdr:sp macro="" textlink="">
      <xdr:nvSpPr>
        <xdr:cNvPr id="796" name="楕円 795"/>
        <xdr:cNvSpPr/>
      </xdr:nvSpPr>
      <xdr:spPr>
        <a:xfrm>
          <a:off x="20383500" y="9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113542</xdr:rowOff>
    </xdr:from>
    <xdr:ext cx="469744" cy="259045"/>
    <xdr:sp macro="" textlink="">
      <xdr:nvSpPr>
        <xdr:cNvPr id="797" name="テキスト ボックス 796"/>
        <xdr:cNvSpPr txBox="1"/>
      </xdr:nvSpPr>
      <xdr:spPr>
        <a:xfrm>
          <a:off x="20199428" y="1005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22949</xdr:rowOff>
    </xdr:from>
    <xdr:to>
      <xdr:col>102</xdr:col>
      <xdr:colOff>165100</xdr:colOff>
      <xdr:row>58</xdr:row>
      <xdr:rowOff>124549</xdr:rowOff>
    </xdr:to>
    <xdr:sp macro="" textlink="">
      <xdr:nvSpPr>
        <xdr:cNvPr id="798" name="楕円 797"/>
        <xdr:cNvSpPr/>
      </xdr:nvSpPr>
      <xdr:spPr>
        <a:xfrm>
          <a:off x="19494500" y="9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115676</xdr:rowOff>
    </xdr:from>
    <xdr:ext cx="469744" cy="259045"/>
    <xdr:sp macro="" textlink="">
      <xdr:nvSpPr>
        <xdr:cNvPr id="799" name="テキスト ボックス 798"/>
        <xdr:cNvSpPr txBox="1"/>
      </xdr:nvSpPr>
      <xdr:spPr>
        <a:xfrm>
          <a:off x="19310428" y="1005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33350</xdr:rowOff>
    </xdr:from>
    <xdr:to>
      <xdr:col>98</xdr:col>
      <xdr:colOff>38100</xdr:colOff>
      <xdr:row>58</xdr:row>
      <xdr:rowOff>134950</xdr:rowOff>
    </xdr:to>
    <xdr:sp macro="" textlink="">
      <xdr:nvSpPr>
        <xdr:cNvPr id="800" name="楕円 799"/>
        <xdr:cNvSpPr/>
      </xdr:nvSpPr>
      <xdr:spPr>
        <a:xfrm>
          <a:off x="18605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126077</xdr:rowOff>
    </xdr:from>
    <xdr:ext cx="469744" cy="259045"/>
    <xdr:sp macro="" textlink="">
      <xdr:nvSpPr>
        <xdr:cNvPr id="801" name="テキスト ボックス 800"/>
        <xdr:cNvSpPr txBox="1"/>
      </xdr:nvSpPr>
      <xdr:spPr>
        <a:xfrm>
          <a:off x="18421428"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59767</xdr:rowOff>
    </xdr:from>
    <xdr:to>
      <xdr:col>116</xdr:col>
      <xdr:colOff>63500</xdr:colOff>
      <xdr:row>77</xdr:row>
      <xdr:rowOff>68129</xdr:rowOff>
    </xdr:to>
    <xdr:cxnSp macro="">
      <xdr:nvCxnSpPr>
        <xdr:cNvPr id="831" name="直線コネクタ 830"/>
        <xdr:cNvCxnSpPr/>
      </xdr:nvCxnSpPr>
      <xdr:spPr>
        <a:xfrm flipV="1">
          <a:off x="21323300" y="13261417"/>
          <a:ext cx="8382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68111</xdr:rowOff>
    </xdr:from>
    <xdr:to>
      <xdr:col>111</xdr:col>
      <xdr:colOff>177800</xdr:colOff>
      <xdr:row>77</xdr:row>
      <xdr:rowOff>68129</xdr:rowOff>
    </xdr:to>
    <xdr:cxnSp macro="">
      <xdr:nvCxnSpPr>
        <xdr:cNvPr id="834" name="直線コネクタ 833"/>
        <xdr:cNvCxnSpPr/>
      </xdr:nvCxnSpPr>
      <xdr:spPr>
        <a:xfrm>
          <a:off x="20434300" y="1326976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68111</xdr:rowOff>
    </xdr:from>
    <xdr:to>
      <xdr:col>107</xdr:col>
      <xdr:colOff>50800</xdr:colOff>
      <xdr:row>77</xdr:row>
      <xdr:rowOff>122955</xdr:rowOff>
    </xdr:to>
    <xdr:cxnSp macro="">
      <xdr:nvCxnSpPr>
        <xdr:cNvPr id="837" name="直線コネクタ 836"/>
        <xdr:cNvCxnSpPr/>
      </xdr:nvCxnSpPr>
      <xdr:spPr>
        <a:xfrm flipV="1">
          <a:off x="19545300" y="13269761"/>
          <a:ext cx="889000" cy="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78530</xdr:rowOff>
    </xdr:from>
    <xdr:to>
      <xdr:col>102</xdr:col>
      <xdr:colOff>114300</xdr:colOff>
      <xdr:row>77</xdr:row>
      <xdr:rowOff>122955</xdr:rowOff>
    </xdr:to>
    <xdr:cxnSp macro="">
      <xdr:nvCxnSpPr>
        <xdr:cNvPr id="840" name="直線コネクタ 839"/>
        <xdr:cNvCxnSpPr/>
      </xdr:nvCxnSpPr>
      <xdr:spPr>
        <a:xfrm>
          <a:off x="18656300" y="1328018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8967</xdr:rowOff>
    </xdr:from>
    <xdr:to>
      <xdr:col>116</xdr:col>
      <xdr:colOff>114300</xdr:colOff>
      <xdr:row>77</xdr:row>
      <xdr:rowOff>110567</xdr:rowOff>
    </xdr:to>
    <xdr:sp macro="" textlink="">
      <xdr:nvSpPr>
        <xdr:cNvPr id="850" name="楕円 849"/>
        <xdr:cNvSpPr/>
      </xdr:nvSpPr>
      <xdr:spPr>
        <a:xfrm>
          <a:off x="22110700" y="13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158844</xdr:rowOff>
    </xdr:from>
    <xdr:ext cx="534377" cy="259045"/>
    <xdr:sp macro="" textlink="">
      <xdr:nvSpPr>
        <xdr:cNvPr id="851" name="繰出金該当値テキスト"/>
        <xdr:cNvSpPr txBox="1"/>
      </xdr:nvSpPr>
      <xdr:spPr>
        <a:xfrm>
          <a:off x="22212300" y="131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17329</xdr:rowOff>
    </xdr:from>
    <xdr:to>
      <xdr:col>112</xdr:col>
      <xdr:colOff>38100</xdr:colOff>
      <xdr:row>77</xdr:row>
      <xdr:rowOff>118929</xdr:rowOff>
    </xdr:to>
    <xdr:sp macro="" textlink="">
      <xdr:nvSpPr>
        <xdr:cNvPr id="852" name="楕円 851"/>
        <xdr:cNvSpPr/>
      </xdr:nvSpPr>
      <xdr:spPr>
        <a:xfrm>
          <a:off x="21272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110056</xdr:rowOff>
    </xdr:from>
    <xdr:ext cx="534377" cy="259045"/>
    <xdr:sp macro="" textlink="">
      <xdr:nvSpPr>
        <xdr:cNvPr id="853" name="テキスト ボックス 852"/>
        <xdr:cNvSpPr txBox="1"/>
      </xdr:nvSpPr>
      <xdr:spPr>
        <a:xfrm>
          <a:off x="21056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17311</xdr:rowOff>
    </xdr:from>
    <xdr:to>
      <xdr:col>107</xdr:col>
      <xdr:colOff>101600</xdr:colOff>
      <xdr:row>77</xdr:row>
      <xdr:rowOff>118911</xdr:rowOff>
    </xdr:to>
    <xdr:sp macro="" textlink="">
      <xdr:nvSpPr>
        <xdr:cNvPr id="854" name="楕円 853"/>
        <xdr:cNvSpPr/>
      </xdr:nvSpPr>
      <xdr:spPr>
        <a:xfrm>
          <a:off x="20383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110038</xdr:rowOff>
    </xdr:from>
    <xdr:ext cx="534377" cy="259045"/>
    <xdr:sp macro="" textlink="">
      <xdr:nvSpPr>
        <xdr:cNvPr id="855" name="テキスト ボックス 854"/>
        <xdr:cNvSpPr txBox="1"/>
      </xdr:nvSpPr>
      <xdr:spPr>
        <a:xfrm>
          <a:off x="20167111" y="13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72155</xdr:rowOff>
    </xdr:from>
    <xdr:to>
      <xdr:col>102</xdr:col>
      <xdr:colOff>165100</xdr:colOff>
      <xdr:row>78</xdr:row>
      <xdr:rowOff>2305</xdr:rowOff>
    </xdr:to>
    <xdr:sp macro="" textlink="">
      <xdr:nvSpPr>
        <xdr:cNvPr id="856" name="楕円 855"/>
        <xdr:cNvSpPr/>
      </xdr:nvSpPr>
      <xdr:spPr>
        <a:xfrm>
          <a:off x="19494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164882</xdr:rowOff>
    </xdr:from>
    <xdr:ext cx="534377" cy="259045"/>
    <xdr:sp macro="" textlink="">
      <xdr:nvSpPr>
        <xdr:cNvPr id="857" name="テキスト ボックス 856"/>
        <xdr:cNvSpPr txBox="1"/>
      </xdr:nvSpPr>
      <xdr:spPr>
        <a:xfrm>
          <a:off x="19278111" y="133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27730</xdr:rowOff>
    </xdr:from>
    <xdr:to>
      <xdr:col>98</xdr:col>
      <xdr:colOff>38100</xdr:colOff>
      <xdr:row>77</xdr:row>
      <xdr:rowOff>129330</xdr:rowOff>
    </xdr:to>
    <xdr:sp macro="" textlink="">
      <xdr:nvSpPr>
        <xdr:cNvPr id="858" name="楕円 857"/>
        <xdr:cNvSpPr/>
      </xdr:nvSpPr>
      <xdr:spPr>
        <a:xfrm>
          <a:off x="18605500" y="132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120457</xdr:rowOff>
    </xdr:from>
    <xdr:ext cx="534377" cy="259045"/>
    <xdr:sp macro="" textlink="">
      <xdr:nvSpPr>
        <xdr:cNvPr id="859" name="テキスト ボックス 858"/>
        <xdr:cNvSpPr txBox="1"/>
      </xdr:nvSpPr>
      <xdr:spPr>
        <a:xfrm>
          <a:off x="18389111" y="133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住民一人当たりのコストについては、人件費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類似団体内平均よりも高い水準となっており、</a:t>
          </a:r>
          <a:r>
            <a:rPr kumimoji="1" lang="ja-JP" altLang="en-US" sz="1100">
              <a:solidFill>
                <a:schemeClr val="dk1"/>
              </a:solidFill>
              <a:effectLst/>
              <a:latin typeface="+mn-lt"/>
              <a:ea typeface="+mn-ea"/>
              <a:cs typeface="+mn-cs"/>
            </a:rPr>
            <a:t>普通建設事業費（うち更新整備）や</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類似団体よりも低い水準となっている。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年度にかけて袖ケ浦駅・長浦駅の駅舎及び自由通路の改修、学校給食センター建設等大規模な社会資本整備が集中したことから、</a:t>
          </a:r>
          <a:endParaRPr lang="ja-JP" altLang="ja-JP" sz="1400">
            <a:effectLst/>
          </a:endParaRPr>
        </a:p>
        <a:p>
          <a:r>
            <a:rPr kumimoji="1" lang="ja-JP" altLang="ja-JP" sz="1100">
              <a:solidFill>
                <a:schemeClr val="dk1"/>
              </a:solidFill>
              <a:effectLst/>
              <a:latin typeface="+mn-lt"/>
              <a:ea typeface="+mn-ea"/>
              <a:cs typeface="+mn-cs"/>
            </a:rPr>
            <a:t>類似団体平均よりも高い水準で推移していた</a:t>
          </a:r>
          <a:r>
            <a:rPr kumimoji="1" lang="ja-JP" altLang="en-US" sz="1100">
              <a:solidFill>
                <a:schemeClr val="dk1"/>
              </a:solidFill>
              <a:effectLst/>
              <a:latin typeface="+mn-lt"/>
              <a:ea typeface="+mn-ea"/>
              <a:cs typeface="+mn-cs"/>
            </a:rPr>
            <a:t>ため、近年は減少傾向にある。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扶助費</a:t>
          </a:r>
          <a:r>
            <a:rPr kumimoji="1" lang="ja-JP" altLang="en-US" sz="1100">
              <a:solidFill>
                <a:schemeClr val="dk1"/>
              </a:solidFill>
              <a:effectLst/>
              <a:latin typeface="+mn-lt"/>
              <a:ea typeface="+mn-ea"/>
              <a:cs typeface="+mn-cs"/>
            </a:rPr>
            <a:t>は類似団体平均と比較しても低い水準にあるが、増加傾向にあり、</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も過年度に実施した大規模な社会資本整備で活用した地方債の償還が始まることから、増加が見込まれる。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、公共施設の老朽化が進むことで普通建設事業費や維持補修費についても増加が見込まれることから、人件費や物件費等の抑制、将来を見据えた公共施設のあり方の検討等に取り組んでいる。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62,897
62,197
94.93
25,089,252
24,199,846
794,260
14,110,110
15,403,996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89789</xdr:rowOff>
    </xdr:from>
    <xdr:to>
      <xdr:col>24</xdr:col>
      <xdr:colOff>63500</xdr:colOff>
      <xdr:row>34</xdr:row>
      <xdr:rowOff>10922</xdr:rowOff>
    </xdr:to>
    <xdr:cxnSp macro="">
      <xdr:nvCxnSpPr>
        <xdr:cNvPr id="61" name="直線コネクタ 60"/>
        <xdr:cNvCxnSpPr/>
      </xdr:nvCxnSpPr>
      <xdr:spPr>
        <a:xfrm>
          <a:off x="3797300" y="5747639"/>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113792</xdr:rowOff>
    </xdr:from>
    <xdr:to>
      <xdr:col>19</xdr:col>
      <xdr:colOff>177800</xdr:colOff>
      <xdr:row>33</xdr:row>
      <xdr:rowOff>89789</xdr:rowOff>
    </xdr:to>
    <xdr:cxnSp macro="">
      <xdr:nvCxnSpPr>
        <xdr:cNvPr id="64" name="直線コネクタ 63"/>
        <xdr:cNvCxnSpPr/>
      </xdr:nvCxnSpPr>
      <xdr:spPr>
        <a:xfrm>
          <a:off x="2908300" y="560019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113792</xdr:rowOff>
    </xdr:from>
    <xdr:to>
      <xdr:col>15</xdr:col>
      <xdr:colOff>50800</xdr:colOff>
      <xdr:row>33</xdr:row>
      <xdr:rowOff>32258</xdr:rowOff>
    </xdr:to>
    <xdr:cxnSp macro="">
      <xdr:nvCxnSpPr>
        <xdr:cNvPr id="67" name="直線コネクタ 66"/>
        <xdr:cNvCxnSpPr/>
      </xdr:nvCxnSpPr>
      <xdr:spPr>
        <a:xfrm flipV="1">
          <a:off x="2019300" y="560019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129413</xdr:rowOff>
    </xdr:from>
    <xdr:to>
      <xdr:col>10</xdr:col>
      <xdr:colOff>114300</xdr:colOff>
      <xdr:row>33</xdr:row>
      <xdr:rowOff>32258</xdr:rowOff>
    </xdr:to>
    <xdr:cxnSp macro="">
      <xdr:nvCxnSpPr>
        <xdr:cNvPr id="70" name="直線コネクタ 69"/>
        <xdr:cNvCxnSpPr/>
      </xdr:nvCxnSpPr>
      <xdr:spPr>
        <a:xfrm>
          <a:off x="1130300" y="561581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131572</xdr:rowOff>
    </xdr:from>
    <xdr:to>
      <xdr:col>24</xdr:col>
      <xdr:colOff>114300</xdr:colOff>
      <xdr:row>34</xdr:row>
      <xdr:rowOff>61722</xdr:rowOff>
    </xdr:to>
    <xdr:sp macro="" textlink="">
      <xdr:nvSpPr>
        <xdr:cNvPr id="80" name="楕円 79"/>
        <xdr:cNvSpPr/>
      </xdr:nvSpPr>
      <xdr:spPr>
        <a:xfrm>
          <a:off x="45847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154449</xdr:rowOff>
    </xdr:from>
    <xdr:ext cx="469744" cy="259045"/>
    <xdr:sp macro="" textlink="">
      <xdr:nvSpPr>
        <xdr:cNvPr id="81" name="議会費該当値テキスト"/>
        <xdr:cNvSpPr txBox="1"/>
      </xdr:nvSpPr>
      <xdr:spPr>
        <a:xfrm>
          <a:off x="4686300"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38989</xdr:rowOff>
    </xdr:from>
    <xdr:to>
      <xdr:col>20</xdr:col>
      <xdr:colOff>38100</xdr:colOff>
      <xdr:row>33</xdr:row>
      <xdr:rowOff>140589</xdr:rowOff>
    </xdr:to>
    <xdr:sp macro="" textlink="">
      <xdr:nvSpPr>
        <xdr:cNvPr id="82" name="楕円 81"/>
        <xdr:cNvSpPr/>
      </xdr:nvSpPr>
      <xdr:spPr>
        <a:xfrm>
          <a:off x="3746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157116</xdr:rowOff>
    </xdr:from>
    <xdr:ext cx="469744" cy="259045"/>
    <xdr:sp macro="" textlink="">
      <xdr:nvSpPr>
        <xdr:cNvPr id="83" name="テキスト ボックス 82"/>
        <xdr:cNvSpPr txBox="1"/>
      </xdr:nvSpPr>
      <xdr:spPr>
        <a:xfrm>
          <a:off x="3562428"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62992</xdr:rowOff>
    </xdr:from>
    <xdr:to>
      <xdr:col>15</xdr:col>
      <xdr:colOff>101600</xdr:colOff>
      <xdr:row>32</xdr:row>
      <xdr:rowOff>164592</xdr:rowOff>
    </xdr:to>
    <xdr:sp macro="" textlink="">
      <xdr:nvSpPr>
        <xdr:cNvPr id="84" name="楕円 83"/>
        <xdr:cNvSpPr/>
      </xdr:nvSpPr>
      <xdr:spPr>
        <a:xfrm>
          <a:off x="2857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9669</xdr:rowOff>
    </xdr:from>
    <xdr:ext cx="469744" cy="259045"/>
    <xdr:sp macro="" textlink="">
      <xdr:nvSpPr>
        <xdr:cNvPr id="85" name="テキスト ボックス 84"/>
        <xdr:cNvSpPr txBox="1"/>
      </xdr:nvSpPr>
      <xdr:spPr>
        <a:xfrm>
          <a:off x="2673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152908</xdr:rowOff>
    </xdr:from>
    <xdr:to>
      <xdr:col>10</xdr:col>
      <xdr:colOff>165100</xdr:colOff>
      <xdr:row>33</xdr:row>
      <xdr:rowOff>83058</xdr:rowOff>
    </xdr:to>
    <xdr:sp macro="" textlink="">
      <xdr:nvSpPr>
        <xdr:cNvPr id="86" name="楕円 85"/>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99585</xdr:rowOff>
    </xdr:from>
    <xdr:ext cx="469744" cy="259045"/>
    <xdr:sp macro="" textlink="">
      <xdr:nvSpPr>
        <xdr:cNvPr id="87" name="テキスト ボックス 86"/>
        <xdr:cNvSpPr txBox="1"/>
      </xdr:nvSpPr>
      <xdr:spPr>
        <a:xfrm>
          <a:off x="1784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78613</xdr:rowOff>
    </xdr:from>
    <xdr:to>
      <xdr:col>6</xdr:col>
      <xdr:colOff>38100</xdr:colOff>
      <xdr:row>33</xdr:row>
      <xdr:rowOff>8763</xdr:rowOff>
    </xdr:to>
    <xdr:sp macro="" textlink="">
      <xdr:nvSpPr>
        <xdr:cNvPr id="88" name="楕円 87"/>
        <xdr:cNvSpPr/>
      </xdr:nvSpPr>
      <xdr:spPr>
        <a:xfrm>
          <a:off x="1079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25290</xdr:rowOff>
    </xdr:from>
    <xdr:ext cx="469744" cy="259045"/>
    <xdr:sp macro="" textlink="">
      <xdr:nvSpPr>
        <xdr:cNvPr id="89" name="テキスト ボックス 88"/>
        <xdr:cNvSpPr txBox="1"/>
      </xdr:nvSpPr>
      <xdr:spPr>
        <a:xfrm>
          <a:off x="895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95937</xdr:rowOff>
    </xdr:from>
    <xdr:to>
      <xdr:col>24</xdr:col>
      <xdr:colOff>63500</xdr:colOff>
      <xdr:row>57</xdr:row>
      <xdr:rowOff>99608</xdr:rowOff>
    </xdr:to>
    <xdr:cxnSp macro="">
      <xdr:nvCxnSpPr>
        <xdr:cNvPr id="116" name="直線コネクタ 115"/>
        <xdr:cNvCxnSpPr/>
      </xdr:nvCxnSpPr>
      <xdr:spPr>
        <a:xfrm>
          <a:off x="3797300" y="9868587"/>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95937</xdr:rowOff>
    </xdr:from>
    <xdr:to>
      <xdr:col>19</xdr:col>
      <xdr:colOff>177800</xdr:colOff>
      <xdr:row>57</xdr:row>
      <xdr:rowOff>109058</xdr:rowOff>
    </xdr:to>
    <xdr:cxnSp macro="">
      <xdr:nvCxnSpPr>
        <xdr:cNvPr id="119" name="直線コネクタ 118"/>
        <xdr:cNvCxnSpPr/>
      </xdr:nvCxnSpPr>
      <xdr:spPr>
        <a:xfrm flipV="1">
          <a:off x="2908300" y="98685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97286</xdr:rowOff>
    </xdr:from>
    <xdr:to>
      <xdr:col>15</xdr:col>
      <xdr:colOff>50800</xdr:colOff>
      <xdr:row>57</xdr:row>
      <xdr:rowOff>109058</xdr:rowOff>
    </xdr:to>
    <xdr:cxnSp macro="">
      <xdr:nvCxnSpPr>
        <xdr:cNvPr id="122" name="直線コネクタ 121"/>
        <xdr:cNvCxnSpPr/>
      </xdr:nvCxnSpPr>
      <xdr:spPr>
        <a:xfrm>
          <a:off x="2019300" y="9869936"/>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97286</xdr:rowOff>
    </xdr:from>
    <xdr:to>
      <xdr:col>10</xdr:col>
      <xdr:colOff>114300</xdr:colOff>
      <xdr:row>57</xdr:row>
      <xdr:rowOff>109342</xdr:rowOff>
    </xdr:to>
    <xdr:cxnSp macro="">
      <xdr:nvCxnSpPr>
        <xdr:cNvPr id="125" name="直線コネクタ 124"/>
        <xdr:cNvCxnSpPr/>
      </xdr:nvCxnSpPr>
      <xdr:spPr>
        <a:xfrm flipV="1">
          <a:off x="1130300" y="9869936"/>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48808</xdr:rowOff>
    </xdr:from>
    <xdr:to>
      <xdr:col>24</xdr:col>
      <xdr:colOff>114300</xdr:colOff>
      <xdr:row>57</xdr:row>
      <xdr:rowOff>150408</xdr:rowOff>
    </xdr:to>
    <xdr:sp macro="" textlink="">
      <xdr:nvSpPr>
        <xdr:cNvPr id="135" name="楕円 134"/>
        <xdr:cNvSpPr/>
      </xdr:nvSpPr>
      <xdr:spPr>
        <a:xfrm>
          <a:off x="45847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45137</xdr:rowOff>
    </xdr:from>
    <xdr:to>
      <xdr:col>20</xdr:col>
      <xdr:colOff>38100</xdr:colOff>
      <xdr:row>57</xdr:row>
      <xdr:rowOff>146737</xdr:rowOff>
    </xdr:to>
    <xdr:sp macro="" textlink="">
      <xdr:nvSpPr>
        <xdr:cNvPr id="137" name="楕円 136"/>
        <xdr:cNvSpPr/>
      </xdr:nvSpPr>
      <xdr:spPr>
        <a:xfrm>
          <a:off x="3746500" y="9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137864</xdr:rowOff>
    </xdr:from>
    <xdr:ext cx="534377" cy="259045"/>
    <xdr:sp macro="" textlink="">
      <xdr:nvSpPr>
        <xdr:cNvPr id="138" name="テキスト ボックス 137"/>
        <xdr:cNvSpPr txBox="1"/>
      </xdr:nvSpPr>
      <xdr:spPr>
        <a:xfrm>
          <a:off x="3530111" y="9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58258</xdr:rowOff>
    </xdr:from>
    <xdr:to>
      <xdr:col>15</xdr:col>
      <xdr:colOff>101600</xdr:colOff>
      <xdr:row>57</xdr:row>
      <xdr:rowOff>159858</xdr:rowOff>
    </xdr:to>
    <xdr:sp macro="" textlink="">
      <xdr:nvSpPr>
        <xdr:cNvPr id="139" name="楕円 138"/>
        <xdr:cNvSpPr/>
      </xdr:nvSpPr>
      <xdr:spPr>
        <a:xfrm>
          <a:off x="2857500" y="98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150985</xdr:rowOff>
    </xdr:from>
    <xdr:ext cx="534377" cy="259045"/>
    <xdr:sp macro="" textlink="">
      <xdr:nvSpPr>
        <xdr:cNvPr id="140" name="テキスト ボックス 139"/>
        <xdr:cNvSpPr txBox="1"/>
      </xdr:nvSpPr>
      <xdr:spPr>
        <a:xfrm>
          <a:off x="2641111" y="99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46486</xdr:rowOff>
    </xdr:from>
    <xdr:to>
      <xdr:col>10</xdr:col>
      <xdr:colOff>165100</xdr:colOff>
      <xdr:row>57</xdr:row>
      <xdr:rowOff>148086</xdr:rowOff>
    </xdr:to>
    <xdr:sp macro="" textlink="">
      <xdr:nvSpPr>
        <xdr:cNvPr id="141" name="楕円 140"/>
        <xdr:cNvSpPr/>
      </xdr:nvSpPr>
      <xdr:spPr>
        <a:xfrm>
          <a:off x="1968500" y="98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139213</xdr:rowOff>
    </xdr:from>
    <xdr:ext cx="534377" cy="259045"/>
    <xdr:sp macro="" textlink="">
      <xdr:nvSpPr>
        <xdr:cNvPr id="142" name="テキスト ボックス 141"/>
        <xdr:cNvSpPr txBox="1"/>
      </xdr:nvSpPr>
      <xdr:spPr>
        <a:xfrm>
          <a:off x="1752111" y="99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58542</xdr:rowOff>
    </xdr:from>
    <xdr:to>
      <xdr:col>6</xdr:col>
      <xdr:colOff>38100</xdr:colOff>
      <xdr:row>57</xdr:row>
      <xdr:rowOff>160142</xdr:rowOff>
    </xdr:to>
    <xdr:sp macro="" textlink="">
      <xdr:nvSpPr>
        <xdr:cNvPr id="143" name="楕円 142"/>
        <xdr:cNvSpPr/>
      </xdr:nvSpPr>
      <xdr:spPr>
        <a:xfrm>
          <a:off x="1079500" y="98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151269</xdr:rowOff>
    </xdr:from>
    <xdr:ext cx="534377" cy="259045"/>
    <xdr:sp macro="" textlink="">
      <xdr:nvSpPr>
        <xdr:cNvPr id="144" name="テキスト ボックス 143"/>
        <xdr:cNvSpPr txBox="1"/>
      </xdr:nvSpPr>
      <xdr:spPr>
        <a:xfrm>
          <a:off x="863111" y="99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152629</xdr:rowOff>
    </xdr:from>
    <xdr:to>
      <xdr:col>24</xdr:col>
      <xdr:colOff>63500</xdr:colOff>
      <xdr:row>78</xdr:row>
      <xdr:rowOff>21761</xdr:rowOff>
    </xdr:to>
    <xdr:cxnSp macro="">
      <xdr:nvCxnSpPr>
        <xdr:cNvPr id="172" name="直線コネクタ 171"/>
        <xdr:cNvCxnSpPr/>
      </xdr:nvCxnSpPr>
      <xdr:spPr>
        <a:xfrm flipV="1">
          <a:off x="3797300" y="13354279"/>
          <a:ext cx="8382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21761</xdr:rowOff>
    </xdr:from>
    <xdr:to>
      <xdr:col>19</xdr:col>
      <xdr:colOff>177800</xdr:colOff>
      <xdr:row>78</xdr:row>
      <xdr:rowOff>46368</xdr:rowOff>
    </xdr:to>
    <xdr:cxnSp macro="">
      <xdr:nvCxnSpPr>
        <xdr:cNvPr id="175" name="直線コネクタ 174"/>
        <xdr:cNvCxnSpPr/>
      </xdr:nvCxnSpPr>
      <xdr:spPr>
        <a:xfrm flipV="1">
          <a:off x="2908300" y="13394861"/>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46368</xdr:rowOff>
    </xdr:from>
    <xdr:to>
      <xdr:col>15</xdr:col>
      <xdr:colOff>50800</xdr:colOff>
      <xdr:row>78</xdr:row>
      <xdr:rowOff>65401</xdr:rowOff>
    </xdr:to>
    <xdr:cxnSp macro="">
      <xdr:nvCxnSpPr>
        <xdr:cNvPr id="178" name="直線コネクタ 177"/>
        <xdr:cNvCxnSpPr/>
      </xdr:nvCxnSpPr>
      <xdr:spPr>
        <a:xfrm flipV="1">
          <a:off x="2019300" y="13419468"/>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65401</xdr:rowOff>
    </xdr:from>
    <xdr:to>
      <xdr:col>10</xdr:col>
      <xdr:colOff>114300</xdr:colOff>
      <xdr:row>78</xdr:row>
      <xdr:rowOff>91694</xdr:rowOff>
    </xdr:to>
    <xdr:cxnSp macro="">
      <xdr:nvCxnSpPr>
        <xdr:cNvPr id="181" name="直線コネクタ 180"/>
        <xdr:cNvCxnSpPr/>
      </xdr:nvCxnSpPr>
      <xdr:spPr>
        <a:xfrm flipV="1">
          <a:off x="1130300" y="13438501"/>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101829</xdr:rowOff>
    </xdr:from>
    <xdr:to>
      <xdr:col>24</xdr:col>
      <xdr:colOff>114300</xdr:colOff>
      <xdr:row>78</xdr:row>
      <xdr:rowOff>31979</xdr:rowOff>
    </xdr:to>
    <xdr:sp macro="" textlink="">
      <xdr:nvSpPr>
        <xdr:cNvPr id="191" name="楕円 190"/>
        <xdr:cNvSpPr/>
      </xdr:nvSpPr>
      <xdr:spPr>
        <a:xfrm>
          <a:off x="4584700" y="133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80256</xdr:rowOff>
    </xdr:from>
    <xdr:ext cx="599010" cy="259045"/>
    <xdr:sp macro="" textlink="">
      <xdr:nvSpPr>
        <xdr:cNvPr id="192" name="民生費該当値テキスト"/>
        <xdr:cNvSpPr txBox="1"/>
      </xdr:nvSpPr>
      <xdr:spPr>
        <a:xfrm>
          <a:off x="4686300" y="1328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142411</xdr:rowOff>
    </xdr:from>
    <xdr:to>
      <xdr:col>20</xdr:col>
      <xdr:colOff>38100</xdr:colOff>
      <xdr:row>78</xdr:row>
      <xdr:rowOff>72561</xdr:rowOff>
    </xdr:to>
    <xdr:sp macro="" textlink="">
      <xdr:nvSpPr>
        <xdr:cNvPr id="193" name="楕円 192"/>
        <xdr:cNvSpPr/>
      </xdr:nvSpPr>
      <xdr:spPr>
        <a:xfrm>
          <a:off x="3746500" y="133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63688</xdr:rowOff>
    </xdr:from>
    <xdr:ext cx="599010" cy="259045"/>
    <xdr:sp macro="" textlink="">
      <xdr:nvSpPr>
        <xdr:cNvPr id="194" name="テキスト ボックス 193"/>
        <xdr:cNvSpPr txBox="1"/>
      </xdr:nvSpPr>
      <xdr:spPr>
        <a:xfrm>
          <a:off x="3497795" y="1343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167018</xdr:rowOff>
    </xdr:from>
    <xdr:to>
      <xdr:col>15</xdr:col>
      <xdr:colOff>101600</xdr:colOff>
      <xdr:row>78</xdr:row>
      <xdr:rowOff>97168</xdr:rowOff>
    </xdr:to>
    <xdr:sp macro="" textlink="">
      <xdr:nvSpPr>
        <xdr:cNvPr id="195" name="楕円 194"/>
        <xdr:cNvSpPr/>
      </xdr:nvSpPr>
      <xdr:spPr>
        <a:xfrm>
          <a:off x="2857500" y="133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88295</xdr:rowOff>
    </xdr:from>
    <xdr:ext cx="599010" cy="259045"/>
    <xdr:sp macro="" textlink="">
      <xdr:nvSpPr>
        <xdr:cNvPr id="196" name="テキスト ボックス 195"/>
        <xdr:cNvSpPr txBox="1"/>
      </xdr:nvSpPr>
      <xdr:spPr>
        <a:xfrm>
          <a:off x="2608795" y="134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14601</xdr:rowOff>
    </xdr:from>
    <xdr:to>
      <xdr:col>10</xdr:col>
      <xdr:colOff>165100</xdr:colOff>
      <xdr:row>78</xdr:row>
      <xdr:rowOff>116201</xdr:rowOff>
    </xdr:to>
    <xdr:sp macro="" textlink="">
      <xdr:nvSpPr>
        <xdr:cNvPr id="197" name="楕円 196"/>
        <xdr:cNvSpPr/>
      </xdr:nvSpPr>
      <xdr:spPr>
        <a:xfrm>
          <a:off x="1968500" y="133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107328</xdr:rowOff>
    </xdr:from>
    <xdr:ext cx="599010" cy="259045"/>
    <xdr:sp macro="" textlink="">
      <xdr:nvSpPr>
        <xdr:cNvPr id="198" name="テキスト ボックス 197"/>
        <xdr:cNvSpPr txBox="1"/>
      </xdr:nvSpPr>
      <xdr:spPr>
        <a:xfrm>
          <a:off x="1719795" y="134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40894</xdr:rowOff>
    </xdr:from>
    <xdr:to>
      <xdr:col>6</xdr:col>
      <xdr:colOff>38100</xdr:colOff>
      <xdr:row>78</xdr:row>
      <xdr:rowOff>142494</xdr:rowOff>
    </xdr:to>
    <xdr:sp macro="" textlink="">
      <xdr:nvSpPr>
        <xdr:cNvPr id="199" name="楕円 198"/>
        <xdr:cNvSpPr/>
      </xdr:nvSpPr>
      <xdr:spPr>
        <a:xfrm>
          <a:off x="1079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133621</xdr:rowOff>
    </xdr:from>
    <xdr:ext cx="599010" cy="259045"/>
    <xdr:sp macro="" textlink="">
      <xdr:nvSpPr>
        <xdr:cNvPr id="200" name="テキスト ボックス 199"/>
        <xdr:cNvSpPr txBox="1"/>
      </xdr:nvSpPr>
      <xdr:spPr>
        <a:xfrm>
          <a:off x="830795" y="135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27870</xdr:rowOff>
    </xdr:from>
    <xdr:to>
      <xdr:col>24</xdr:col>
      <xdr:colOff>63500</xdr:colOff>
      <xdr:row>96</xdr:row>
      <xdr:rowOff>43093</xdr:rowOff>
    </xdr:to>
    <xdr:cxnSp macro="">
      <xdr:nvCxnSpPr>
        <xdr:cNvPr id="228" name="直線コネクタ 227"/>
        <xdr:cNvCxnSpPr/>
      </xdr:nvCxnSpPr>
      <xdr:spPr>
        <a:xfrm>
          <a:off x="3797300" y="16487070"/>
          <a:ext cx="8382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109913</xdr:rowOff>
    </xdr:from>
    <xdr:to>
      <xdr:col>19</xdr:col>
      <xdr:colOff>177800</xdr:colOff>
      <xdr:row>96</xdr:row>
      <xdr:rowOff>27870</xdr:rowOff>
    </xdr:to>
    <xdr:cxnSp macro="">
      <xdr:nvCxnSpPr>
        <xdr:cNvPr id="231" name="直線コネクタ 230"/>
        <xdr:cNvCxnSpPr/>
      </xdr:nvCxnSpPr>
      <xdr:spPr>
        <a:xfrm>
          <a:off x="2908300" y="16054763"/>
          <a:ext cx="889000" cy="4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109913</xdr:rowOff>
    </xdr:from>
    <xdr:to>
      <xdr:col>15</xdr:col>
      <xdr:colOff>50800</xdr:colOff>
      <xdr:row>96</xdr:row>
      <xdr:rowOff>19799</xdr:rowOff>
    </xdr:to>
    <xdr:cxnSp macro="">
      <xdr:nvCxnSpPr>
        <xdr:cNvPr id="234" name="直線コネクタ 233"/>
        <xdr:cNvCxnSpPr/>
      </xdr:nvCxnSpPr>
      <xdr:spPr>
        <a:xfrm flipV="1">
          <a:off x="2019300" y="16054763"/>
          <a:ext cx="889000" cy="4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19799</xdr:rowOff>
    </xdr:from>
    <xdr:to>
      <xdr:col>10</xdr:col>
      <xdr:colOff>114300</xdr:colOff>
      <xdr:row>96</xdr:row>
      <xdr:rowOff>44374</xdr:rowOff>
    </xdr:to>
    <xdr:cxnSp macro="">
      <xdr:nvCxnSpPr>
        <xdr:cNvPr id="237" name="直線コネクタ 236"/>
        <xdr:cNvCxnSpPr/>
      </xdr:nvCxnSpPr>
      <xdr:spPr>
        <a:xfrm flipV="1">
          <a:off x="1130300" y="16478999"/>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163743</xdr:rowOff>
    </xdr:from>
    <xdr:to>
      <xdr:col>24</xdr:col>
      <xdr:colOff>114300</xdr:colOff>
      <xdr:row>96</xdr:row>
      <xdr:rowOff>93893</xdr:rowOff>
    </xdr:to>
    <xdr:sp macro="" textlink="">
      <xdr:nvSpPr>
        <xdr:cNvPr id="247" name="楕円 246"/>
        <xdr:cNvSpPr/>
      </xdr:nvSpPr>
      <xdr:spPr>
        <a:xfrm>
          <a:off x="4584700" y="16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15170</xdr:rowOff>
    </xdr:from>
    <xdr:ext cx="534377" cy="259045"/>
    <xdr:sp macro="" textlink="">
      <xdr:nvSpPr>
        <xdr:cNvPr id="248" name="衛生費該当値テキスト"/>
        <xdr:cNvSpPr txBox="1"/>
      </xdr:nvSpPr>
      <xdr:spPr>
        <a:xfrm>
          <a:off x="4686300" y="163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148520</xdr:rowOff>
    </xdr:from>
    <xdr:to>
      <xdr:col>20</xdr:col>
      <xdr:colOff>38100</xdr:colOff>
      <xdr:row>96</xdr:row>
      <xdr:rowOff>78670</xdr:rowOff>
    </xdr:to>
    <xdr:sp macro="" textlink="">
      <xdr:nvSpPr>
        <xdr:cNvPr id="249" name="楕円 248"/>
        <xdr:cNvSpPr/>
      </xdr:nvSpPr>
      <xdr:spPr>
        <a:xfrm>
          <a:off x="3746500" y="16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95197</xdr:rowOff>
    </xdr:from>
    <xdr:ext cx="534377" cy="259045"/>
    <xdr:sp macro="" textlink="">
      <xdr:nvSpPr>
        <xdr:cNvPr id="250" name="テキスト ボックス 249"/>
        <xdr:cNvSpPr txBox="1"/>
      </xdr:nvSpPr>
      <xdr:spPr>
        <a:xfrm>
          <a:off x="3530111" y="16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59113</xdr:rowOff>
    </xdr:from>
    <xdr:to>
      <xdr:col>15</xdr:col>
      <xdr:colOff>101600</xdr:colOff>
      <xdr:row>93</xdr:row>
      <xdr:rowOff>160713</xdr:rowOff>
    </xdr:to>
    <xdr:sp macro="" textlink="">
      <xdr:nvSpPr>
        <xdr:cNvPr id="251" name="楕円 250"/>
        <xdr:cNvSpPr/>
      </xdr:nvSpPr>
      <xdr:spPr>
        <a:xfrm>
          <a:off x="2857500" y="160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5790</xdr:rowOff>
    </xdr:from>
    <xdr:ext cx="534377" cy="259045"/>
    <xdr:sp macro="" textlink="">
      <xdr:nvSpPr>
        <xdr:cNvPr id="252" name="テキスト ボックス 251"/>
        <xdr:cNvSpPr txBox="1"/>
      </xdr:nvSpPr>
      <xdr:spPr>
        <a:xfrm>
          <a:off x="2641111" y="1577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140449</xdr:rowOff>
    </xdr:from>
    <xdr:to>
      <xdr:col>10</xdr:col>
      <xdr:colOff>165100</xdr:colOff>
      <xdr:row>96</xdr:row>
      <xdr:rowOff>70599</xdr:rowOff>
    </xdr:to>
    <xdr:sp macro="" textlink="">
      <xdr:nvSpPr>
        <xdr:cNvPr id="253" name="楕円 252"/>
        <xdr:cNvSpPr/>
      </xdr:nvSpPr>
      <xdr:spPr>
        <a:xfrm>
          <a:off x="1968500" y="1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87126</xdr:rowOff>
    </xdr:from>
    <xdr:ext cx="534377" cy="259045"/>
    <xdr:sp macro="" textlink="">
      <xdr:nvSpPr>
        <xdr:cNvPr id="254" name="テキスト ボックス 253"/>
        <xdr:cNvSpPr txBox="1"/>
      </xdr:nvSpPr>
      <xdr:spPr>
        <a:xfrm>
          <a:off x="1752111" y="162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165024</xdr:rowOff>
    </xdr:from>
    <xdr:to>
      <xdr:col>6</xdr:col>
      <xdr:colOff>38100</xdr:colOff>
      <xdr:row>96</xdr:row>
      <xdr:rowOff>95174</xdr:rowOff>
    </xdr:to>
    <xdr:sp macro="" textlink="">
      <xdr:nvSpPr>
        <xdr:cNvPr id="255" name="楕円 254"/>
        <xdr:cNvSpPr/>
      </xdr:nvSpPr>
      <xdr:spPr>
        <a:xfrm>
          <a:off x="10795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111701</xdr:rowOff>
    </xdr:from>
    <xdr:ext cx="534377" cy="259045"/>
    <xdr:sp macro="" textlink="">
      <xdr:nvSpPr>
        <xdr:cNvPr id="256" name="テキスト ボックス 255"/>
        <xdr:cNvSpPr txBox="1"/>
      </xdr:nvSpPr>
      <xdr:spPr>
        <a:xfrm>
          <a:off x="863111" y="162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137826</xdr:rowOff>
    </xdr:from>
    <xdr:to>
      <xdr:col>55</xdr:col>
      <xdr:colOff>0</xdr:colOff>
      <xdr:row>38</xdr:row>
      <xdr:rowOff>137963</xdr:rowOff>
    </xdr:to>
    <xdr:cxnSp macro="">
      <xdr:nvCxnSpPr>
        <xdr:cNvPr id="283" name="直線コネクタ 282"/>
        <xdr:cNvCxnSpPr/>
      </xdr:nvCxnSpPr>
      <xdr:spPr>
        <a:xfrm>
          <a:off x="9639300" y="665292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137826</xdr:rowOff>
    </xdr:from>
    <xdr:to>
      <xdr:col>50</xdr:col>
      <xdr:colOff>114300</xdr:colOff>
      <xdr:row>38</xdr:row>
      <xdr:rowOff>138557</xdr:rowOff>
    </xdr:to>
    <xdr:cxnSp macro="">
      <xdr:nvCxnSpPr>
        <xdr:cNvPr id="286" name="直線コネクタ 285"/>
        <xdr:cNvCxnSpPr/>
      </xdr:nvCxnSpPr>
      <xdr:spPr>
        <a:xfrm flipV="1">
          <a:off x="8750300" y="665292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38</xdr:row>
      <xdr:rowOff>138694</xdr:rowOff>
    </xdr:to>
    <xdr:cxnSp macro="">
      <xdr:nvCxnSpPr>
        <xdr:cNvPr id="289" name="直線コネクタ 288"/>
        <xdr:cNvCxnSpPr/>
      </xdr:nvCxnSpPr>
      <xdr:spPr>
        <a:xfrm flipV="1">
          <a:off x="7861300" y="66536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138465</xdr:rowOff>
    </xdr:from>
    <xdr:to>
      <xdr:col>41</xdr:col>
      <xdr:colOff>50800</xdr:colOff>
      <xdr:row>38</xdr:row>
      <xdr:rowOff>138694</xdr:rowOff>
    </xdr:to>
    <xdr:cxnSp macro="">
      <xdr:nvCxnSpPr>
        <xdr:cNvPr id="292" name="直線コネクタ 291"/>
        <xdr:cNvCxnSpPr/>
      </xdr:nvCxnSpPr>
      <xdr:spPr>
        <a:xfrm>
          <a:off x="6972300" y="665356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87163</xdr:rowOff>
    </xdr:from>
    <xdr:to>
      <xdr:col>55</xdr:col>
      <xdr:colOff>50800</xdr:colOff>
      <xdr:row>39</xdr:row>
      <xdr:rowOff>17313</xdr:rowOff>
    </xdr:to>
    <xdr:sp macro="" textlink="">
      <xdr:nvSpPr>
        <xdr:cNvPr id="302" name="楕円 301"/>
        <xdr:cNvSpPr/>
      </xdr:nvSpPr>
      <xdr:spPr>
        <a:xfrm>
          <a:off x="104267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2090</xdr:rowOff>
    </xdr:from>
    <xdr:ext cx="313932" cy="259045"/>
    <xdr:sp macro="" textlink="">
      <xdr:nvSpPr>
        <xdr:cNvPr id="303" name="労働費該当値テキスト"/>
        <xdr:cNvSpPr txBox="1"/>
      </xdr:nvSpPr>
      <xdr:spPr>
        <a:xfrm>
          <a:off x="10528300" y="6517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87026</xdr:rowOff>
    </xdr:from>
    <xdr:to>
      <xdr:col>50</xdr:col>
      <xdr:colOff>165100</xdr:colOff>
      <xdr:row>39</xdr:row>
      <xdr:rowOff>17176</xdr:rowOff>
    </xdr:to>
    <xdr:sp macro="" textlink="">
      <xdr:nvSpPr>
        <xdr:cNvPr id="304" name="楕円 303"/>
        <xdr:cNvSpPr/>
      </xdr:nvSpPr>
      <xdr:spPr>
        <a:xfrm>
          <a:off x="9588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8303</xdr:rowOff>
    </xdr:from>
    <xdr:ext cx="313932" cy="259045"/>
    <xdr:sp macro="" textlink="">
      <xdr:nvSpPr>
        <xdr:cNvPr id="305" name="テキスト ボックス 304"/>
        <xdr:cNvSpPr txBox="1"/>
      </xdr:nvSpPr>
      <xdr:spPr>
        <a:xfrm>
          <a:off x="9482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87757</xdr:rowOff>
    </xdr:from>
    <xdr:to>
      <xdr:col>46</xdr:col>
      <xdr:colOff>38100</xdr:colOff>
      <xdr:row>39</xdr:row>
      <xdr:rowOff>17907</xdr:rowOff>
    </xdr:to>
    <xdr:sp macro="" textlink="">
      <xdr:nvSpPr>
        <xdr:cNvPr id="306" name="楕円 305"/>
        <xdr:cNvSpPr/>
      </xdr:nvSpPr>
      <xdr:spPr>
        <a:xfrm>
          <a:off x="8699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9034</xdr:rowOff>
    </xdr:from>
    <xdr:ext cx="313932" cy="259045"/>
    <xdr:sp macro="" textlink="">
      <xdr:nvSpPr>
        <xdr:cNvPr id="307" name="テキスト ボックス 306"/>
        <xdr:cNvSpPr txBox="1"/>
      </xdr:nvSpPr>
      <xdr:spPr>
        <a:xfrm>
          <a:off x="8593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87894</xdr:rowOff>
    </xdr:from>
    <xdr:to>
      <xdr:col>41</xdr:col>
      <xdr:colOff>101600</xdr:colOff>
      <xdr:row>39</xdr:row>
      <xdr:rowOff>18044</xdr:rowOff>
    </xdr:to>
    <xdr:sp macro="" textlink="">
      <xdr:nvSpPr>
        <xdr:cNvPr id="308" name="楕円 307"/>
        <xdr:cNvSpPr/>
      </xdr:nvSpPr>
      <xdr:spPr>
        <a:xfrm>
          <a:off x="7810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9171</xdr:rowOff>
    </xdr:from>
    <xdr:ext cx="313932" cy="259045"/>
    <xdr:sp macro="" textlink="">
      <xdr:nvSpPr>
        <xdr:cNvPr id="309" name="テキスト ボックス 308"/>
        <xdr:cNvSpPr txBox="1"/>
      </xdr:nvSpPr>
      <xdr:spPr>
        <a:xfrm>
          <a:off x="7704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87665</xdr:rowOff>
    </xdr:from>
    <xdr:to>
      <xdr:col>36</xdr:col>
      <xdr:colOff>165100</xdr:colOff>
      <xdr:row>39</xdr:row>
      <xdr:rowOff>17815</xdr:rowOff>
    </xdr:to>
    <xdr:sp macro="" textlink="">
      <xdr:nvSpPr>
        <xdr:cNvPr id="310" name="楕円 309"/>
        <xdr:cNvSpPr/>
      </xdr:nvSpPr>
      <xdr:spPr>
        <a:xfrm>
          <a:off x="6921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8942</xdr:rowOff>
    </xdr:from>
    <xdr:ext cx="313932" cy="259045"/>
    <xdr:sp macro="" textlink="">
      <xdr:nvSpPr>
        <xdr:cNvPr id="311" name="テキスト ボックス 310"/>
        <xdr:cNvSpPr txBox="1"/>
      </xdr:nvSpPr>
      <xdr:spPr>
        <a:xfrm>
          <a:off x="6815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140295</xdr:rowOff>
    </xdr:from>
    <xdr:to>
      <xdr:col>55</xdr:col>
      <xdr:colOff>0</xdr:colOff>
      <xdr:row>57</xdr:row>
      <xdr:rowOff>142563</xdr:rowOff>
    </xdr:to>
    <xdr:cxnSp macro="">
      <xdr:nvCxnSpPr>
        <xdr:cNvPr id="336" name="直線コネクタ 335"/>
        <xdr:cNvCxnSpPr/>
      </xdr:nvCxnSpPr>
      <xdr:spPr>
        <a:xfrm flipV="1">
          <a:off x="9639300" y="9912945"/>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142563</xdr:rowOff>
    </xdr:from>
    <xdr:to>
      <xdr:col>50</xdr:col>
      <xdr:colOff>114300</xdr:colOff>
      <xdr:row>57</xdr:row>
      <xdr:rowOff>144392</xdr:rowOff>
    </xdr:to>
    <xdr:cxnSp macro="">
      <xdr:nvCxnSpPr>
        <xdr:cNvPr id="339" name="直線コネクタ 338"/>
        <xdr:cNvCxnSpPr/>
      </xdr:nvCxnSpPr>
      <xdr:spPr>
        <a:xfrm flipV="1">
          <a:off x="8750300" y="99152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144392</xdr:rowOff>
    </xdr:from>
    <xdr:to>
      <xdr:col>45</xdr:col>
      <xdr:colOff>177800</xdr:colOff>
      <xdr:row>57</xdr:row>
      <xdr:rowOff>145404</xdr:rowOff>
    </xdr:to>
    <xdr:cxnSp macro="">
      <xdr:nvCxnSpPr>
        <xdr:cNvPr id="342" name="直線コネクタ 341"/>
        <xdr:cNvCxnSpPr/>
      </xdr:nvCxnSpPr>
      <xdr:spPr>
        <a:xfrm flipV="1">
          <a:off x="7861300" y="991704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145404</xdr:rowOff>
    </xdr:from>
    <xdr:to>
      <xdr:col>41</xdr:col>
      <xdr:colOff>50800</xdr:colOff>
      <xdr:row>57</xdr:row>
      <xdr:rowOff>151399</xdr:rowOff>
    </xdr:to>
    <xdr:cxnSp macro="">
      <xdr:nvCxnSpPr>
        <xdr:cNvPr id="345" name="直線コネクタ 344"/>
        <xdr:cNvCxnSpPr/>
      </xdr:nvCxnSpPr>
      <xdr:spPr>
        <a:xfrm flipV="1">
          <a:off x="6972300" y="9918054"/>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89495</xdr:rowOff>
    </xdr:from>
    <xdr:to>
      <xdr:col>55</xdr:col>
      <xdr:colOff>50800</xdr:colOff>
      <xdr:row>58</xdr:row>
      <xdr:rowOff>19645</xdr:rowOff>
    </xdr:to>
    <xdr:sp macro="" textlink="">
      <xdr:nvSpPr>
        <xdr:cNvPr id="355" name="楕円 354"/>
        <xdr:cNvSpPr/>
      </xdr:nvSpPr>
      <xdr:spPr>
        <a:xfrm>
          <a:off x="10426700" y="98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91763</xdr:rowOff>
    </xdr:from>
    <xdr:to>
      <xdr:col>50</xdr:col>
      <xdr:colOff>165100</xdr:colOff>
      <xdr:row>58</xdr:row>
      <xdr:rowOff>21913</xdr:rowOff>
    </xdr:to>
    <xdr:sp macro="" textlink="">
      <xdr:nvSpPr>
        <xdr:cNvPr id="357" name="楕円 356"/>
        <xdr:cNvSpPr/>
      </xdr:nvSpPr>
      <xdr:spPr>
        <a:xfrm>
          <a:off x="9588500" y="986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13040</xdr:rowOff>
    </xdr:from>
    <xdr:ext cx="469744" cy="259045"/>
    <xdr:sp macro="" textlink="">
      <xdr:nvSpPr>
        <xdr:cNvPr id="358" name="テキスト ボックス 357"/>
        <xdr:cNvSpPr txBox="1"/>
      </xdr:nvSpPr>
      <xdr:spPr>
        <a:xfrm>
          <a:off x="9404428" y="995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93592</xdr:rowOff>
    </xdr:from>
    <xdr:to>
      <xdr:col>46</xdr:col>
      <xdr:colOff>38100</xdr:colOff>
      <xdr:row>58</xdr:row>
      <xdr:rowOff>23742</xdr:rowOff>
    </xdr:to>
    <xdr:sp macro="" textlink="">
      <xdr:nvSpPr>
        <xdr:cNvPr id="359" name="楕円 358"/>
        <xdr:cNvSpPr/>
      </xdr:nvSpPr>
      <xdr:spPr>
        <a:xfrm>
          <a:off x="8699500" y="98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14869</xdr:rowOff>
    </xdr:from>
    <xdr:ext cx="469744" cy="259045"/>
    <xdr:sp macro="" textlink="">
      <xdr:nvSpPr>
        <xdr:cNvPr id="360" name="テキスト ボックス 359"/>
        <xdr:cNvSpPr txBox="1"/>
      </xdr:nvSpPr>
      <xdr:spPr>
        <a:xfrm>
          <a:off x="8515428" y="99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94604</xdr:rowOff>
    </xdr:from>
    <xdr:to>
      <xdr:col>41</xdr:col>
      <xdr:colOff>101600</xdr:colOff>
      <xdr:row>58</xdr:row>
      <xdr:rowOff>24754</xdr:rowOff>
    </xdr:to>
    <xdr:sp macro="" textlink="">
      <xdr:nvSpPr>
        <xdr:cNvPr id="361" name="楕円 360"/>
        <xdr:cNvSpPr/>
      </xdr:nvSpPr>
      <xdr:spPr>
        <a:xfrm>
          <a:off x="7810500" y="98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15881</xdr:rowOff>
    </xdr:from>
    <xdr:ext cx="469744" cy="259045"/>
    <xdr:sp macro="" textlink="">
      <xdr:nvSpPr>
        <xdr:cNvPr id="362" name="テキスト ボックス 361"/>
        <xdr:cNvSpPr txBox="1"/>
      </xdr:nvSpPr>
      <xdr:spPr>
        <a:xfrm>
          <a:off x="7626428" y="995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100599</xdr:rowOff>
    </xdr:from>
    <xdr:to>
      <xdr:col>36</xdr:col>
      <xdr:colOff>165100</xdr:colOff>
      <xdr:row>58</xdr:row>
      <xdr:rowOff>30749</xdr:rowOff>
    </xdr:to>
    <xdr:sp macro="" textlink="">
      <xdr:nvSpPr>
        <xdr:cNvPr id="363" name="楕円 362"/>
        <xdr:cNvSpPr/>
      </xdr:nvSpPr>
      <xdr:spPr>
        <a:xfrm>
          <a:off x="6921500" y="98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21876</xdr:rowOff>
    </xdr:from>
    <xdr:ext cx="469744" cy="259045"/>
    <xdr:sp macro="" textlink="">
      <xdr:nvSpPr>
        <xdr:cNvPr id="364" name="テキスト ボックス 363"/>
        <xdr:cNvSpPr txBox="1"/>
      </xdr:nvSpPr>
      <xdr:spPr>
        <a:xfrm>
          <a:off x="6737428" y="99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39839</xdr:rowOff>
    </xdr:from>
    <xdr:to>
      <xdr:col>55</xdr:col>
      <xdr:colOff>0</xdr:colOff>
      <xdr:row>77</xdr:row>
      <xdr:rowOff>138671</xdr:rowOff>
    </xdr:to>
    <xdr:cxnSp macro="">
      <xdr:nvCxnSpPr>
        <xdr:cNvPr id="393" name="直線コネクタ 392"/>
        <xdr:cNvCxnSpPr/>
      </xdr:nvCxnSpPr>
      <xdr:spPr>
        <a:xfrm flipV="1">
          <a:off x="9639300" y="13241489"/>
          <a:ext cx="8382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138671</xdr:rowOff>
    </xdr:from>
    <xdr:to>
      <xdr:col>50</xdr:col>
      <xdr:colOff>114300</xdr:colOff>
      <xdr:row>78</xdr:row>
      <xdr:rowOff>10618</xdr:rowOff>
    </xdr:to>
    <xdr:cxnSp macro="">
      <xdr:nvCxnSpPr>
        <xdr:cNvPr id="396" name="直線コネクタ 395"/>
        <xdr:cNvCxnSpPr/>
      </xdr:nvCxnSpPr>
      <xdr:spPr>
        <a:xfrm flipV="1">
          <a:off x="8750300" y="13340321"/>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10618</xdr:rowOff>
    </xdr:from>
    <xdr:to>
      <xdr:col>45</xdr:col>
      <xdr:colOff>177800</xdr:colOff>
      <xdr:row>78</xdr:row>
      <xdr:rowOff>29687</xdr:rowOff>
    </xdr:to>
    <xdr:cxnSp macro="">
      <xdr:nvCxnSpPr>
        <xdr:cNvPr id="399" name="直線コネクタ 398"/>
        <xdr:cNvCxnSpPr/>
      </xdr:nvCxnSpPr>
      <xdr:spPr>
        <a:xfrm flipV="1">
          <a:off x="7861300" y="13383718"/>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29687</xdr:rowOff>
    </xdr:from>
    <xdr:to>
      <xdr:col>41</xdr:col>
      <xdr:colOff>50800</xdr:colOff>
      <xdr:row>78</xdr:row>
      <xdr:rowOff>60167</xdr:rowOff>
    </xdr:to>
    <xdr:cxnSp macro="">
      <xdr:nvCxnSpPr>
        <xdr:cNvPr id="402" name="直線コネクタ 401"/>
        <xdr:cNvCxnSpPr/>
      </xdr:nvCxnSpPr>
      <xdr:spPr>
        <a:xfrm flipV="1">
          <a:off x="6972300" y="1340278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160489</xdr:rowOff>
    </xdr:from>
    <xdr:to>
      <xdr:col>55</xdr:col>
      <xdr:colOff>50800</xdr:colOff>
      <xdr:row>77</xdr:row>
      <xdr:rowOff>90639</xdr:rowOff>
    </xdr:to>
    <xdr:sp macro="" textlink="">
      <xdr:nvSpPr>
        <xdr:cNvPr id="412" name="楕円 411"/>
        <xdr:cNvSpPr/>
      </xdr:nvSpPr>
      <xdr:spPr>
        <a:xfrm>
          <a:off x="10426700" y="131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11916</xdr:rowOff>
    </xdr:from>
    <xdr:ext cx="534377" cy="259045"/>
    <xdr:sp macro="" textlink="">
      <xdr:nvSpPr>
        <xdr:cNvPr id="413" name="商工費該当値テキスト"/>
        <xdr:cNvSpPr txBox="1"/>
      </xdr:nvSpPr>
      <xdr:spPr>
        <a:xfrm>
          <a:off x="10528300" y="130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87871</xdr:rowOff>
    </xdr:from>
    <xdr:to>
      <xdr:col>50</xdr:col>
      <xdr:colOff>165100</xdr:colOff>
      <xdr:row>78</xdr:row>
      <xdr:rowOff>18021</xdr:rowOff>
    </xdr:to>
    <xdr:sp macro="" textlink="">
      <xdr:nvSpPr>
        <xdr:cNvPr id="414" name="楕円 413"/>
        <xdr:cNvSpPr/>
      </xdr:nvSpPr>
      <xdr:spPr>
        <a:xfrm>
          <a:off x="9588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34548</xdr:rowOff>
    </xdr:from>
    <xdr:ext cx="534377" cy="259045"/>
    <xdr:sp macro="" textlink="">
      <xdr:nvSpPr>
        <xdr:cNvPr id="415" name="テキスト ボックス 414"/>
        <xdr:cNvSpPr txBox="1"/>
      </xdr:nvSpPr>
      <xdr:spPr>
        <a:xfrm>
          <a:off x="9372111" y="130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131268</xdr:rowOff>
    </xdr:from>
    <xdr:to>
      <xdr:col>46</xdr:col>
      <xdr:colOff>38100</xdr:colOff>
      <xdr:row>78</xdr:row>
      <xdr:rowOff>61418</xdr:rowOff>
    </xdr:to>
    <xdr:sp macro="" textlink="">
      <xdr:nvSpPr>
        <xdr:cNvPr id="416" name="楕円 415"/>
        <xdr:cNvSpPr/>
      </xdr:nvSpPr>
      <xdr:spPr>
        <a:xfrm>
          <a:off x="8699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52545</xdr:rowOff>
    </xdr:from>
    <xdr:ext cx="534377" cy="259045"/>
    <xdr:sp macro="" textlink="">
      <xdr:nvSpPr>
        <xdr:cNvPr id="417" name="テキスト ボックス 416"/>
        <xdr:cNvSpPr txBox="1"/>
      </xdr:nvSpPr>
      <xdr:spPr>
        <a:xfrm>
          <a:off x="8483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150337</xdr:rowOff>
    </xdr:from>
    <xdr:to>
      <xdr:col>41</xdr:col>
      <xdr:colOff>101600</xdr:colOff>
      <xdr:row>78</xdr:row>
      <xdr:rowOff>80487</xdr:rowOff>
    </xdr:to>
    <xdr:sp macro="" textlink="">
      <xdr:nvSpPr>
        <xdr:cNvPr id="418" name="楕円 417"/>
        <xdr:cNvSpPr/>
      </xdr:nvSpPr>
      <xdr:spPr>
        <a:xfrm>
          <a:off x="7810500" y="1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97014</xdr:rowOff>
    </xdr:from>
    <xdr:ext cx="469744" cy="259045"/>
    <xdr:sp macro="" textlink="">
      <xdr:nvSpPr>
        <xdr:cNvPr id="419" name="テキスト ボックス 418"/>
        <xdr:cNvSpPr txBox="1"/>
      </xdr:nvSpPr>
      <xdr:spPr>
        <a:xfrm>
          <a:off x="7626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9367</xdr:rowOff>
    </xdr:from>
    <xdr:to>
      <xdr:col>36</xdr:col>
      <xdr:colOff>165100</xdr:colOff>
      <xdr:row>78</xdr:row>
      <xdr:rowOff>110967</xdr:rowOff>
    </xdr:to>
    <xdr:sp macro="" textlink="">
      <xdr:nvSpPr>
        <xdr:cNvPr id="420" name="楕円 419"/>
        <xdr:cNvSpPr/>
      </xdr:nvSpPr>
      <xdr:spPr>
        <a:xfrm>
          <a:off x="6921500" y="133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102094</xdr:rowOff>
    </xdr:from>
    <xdr:ext cx="469744" cy="259045"/>
    <xdr:sp macro="" textlink="">
      <xdr:nvSpPr>
        <xdr:cNvPr id="421" name="テキスト ボックス 420"/>
        <xdr:cNvSpPr txBox="1"/>
      </xdr:nvSpPr>
      <xdr:spPr>
        <a:xfrm>
          <a:off x="6737428" y="134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116047</xdr:rowOff>
    </xdr:from>
    <xdr:to>
      <xdr:col>55</xdr:col>
      <xdr:colOff>0</xdr:colOff>
      <xdr:row>98</xdr:row>
      <xdr:rowOff>128927</xdr:rowOff>
    </xdr:to>
    <xdr:cxnSp macro="">
      <xdr:nvCxnSpPr>
        <xdr:cNvPr id="452" name="直線コネクタ 451"/>
        <xdr:cNvCxnSpPr/>
      </xdr:nvCxnSpPr>
      <xdr:spPr>
        <a:xfrm>
          <a:off x="9639300" y="16918147"/>
          <a:ext cx="8382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60421</xdr:rowOff>
    </xdr:from>
    <xdr:to>
      <xdr:col>50</xdr:col>
      <xdr:colOff>114300</xdr:colOff>
      <xdr:row>98</xdr:row>
      <xdr:rowOff>116047</xdr:rowOff>
    </xdr:to>
    <xdr:cxnSp macro="">
      <xdr:nvCxnSpPr>
        <xdr:cNvPr id="455" name="直線コネクタ 454"/>
        <xdr:cNvCxnSpPr/>
      </xdr:nvCxnSpPr>
      <xdr:spPr>
        <a:xfrm>
          <a:off x="8750300" y="1686252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144791</xdr:rowOff>
    </xdr:from>
    <xdr:to>
      <xdr:col>45</xdr:col>
      <xdr:colOff>177800</xdr:colOff>
      <xdr:row>98</xdr:row>
      <xdr:rowOff>60421</xdr:rowOff>
    </xdr:to>
    <xdr:cxnSp macro="">
      <xdr:nvCxnSpPr>
        <xdr:cNvPr id="458" name="直線コネクタ 457"/>
        <xdr:cNvCxnSpPr/>
      </xdr:nvCxnSpPr>
      <xdr:spPr>
        <a:xfrm>
          <a:off x="7861300" y="16775441"/>
          <a:ext cx="889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144791</xdr:rowOff>
    </xdr:from>
    <xdr:to>
      <xdr:col>41</xdr:col>
      <xdr:colOff>50800</xdr:colOff>
      <xdr:row>97</xdr:row>
      <xdr:rowOff>161972</xdr:rowOff>
    </xdr:to>
    <xdr:cxnSp macro="">
      <xdr:nvCxnSpPr>
        <xdr:cNvPr id="461" name="直線コネクタ 460"/>
        <xdr:cNvCxnSpPr/>
      </xdr:nvCxnSpPr>
      <xdr:spPr>
        <a:xfrm flipV="1">
          <a:off x="6972300" y="16775441"/>
          <a:ext cx="889000" cy="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78127</xdr:rowOff>
    </xdr:from>
    <xdr:to>
      <xdr:col>55</xdr:col>
      <xdr:colOff>50800</xdr:colOff>
      <xdr:row>99</xdr:row>
      <xdr:rowOff>8277</xdr:rowOff>
    </xdr:to>
    <xdr:sp macro="" textlink="">
      <xdr:nvSpPr>
        <xdr:cNvPr id="471" name="楕円 470"/>
        <xdr:cNvSpPr/>
      </xdr:nvSpPr>
      <xdr:spPr>
        <a:xfrm>
          <a:off x="10426700" y="16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65247</xdr:rowOff>
    </xdr:from>
    <xdr:to>
      <xdr:col>50</xdr:col>
      <xdr:colOff>165100</xdr:colOff>
      <xdr:row>98</xdr:row>
      <xdr:rowOff>166847</xdr:rowOff>
    </xdr:to>
    <xdr:sp macro="" textlink="">
      <xdr:nvSpPr>
        <xdr:cNvPr id="473" name="楕円 472"/>
        <xdr:cNvSpPr/>
      </xdr:nvSpPr>
      <xdr:spPr>
        <a:xfrm>
          <a:off x="9588500" y="168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11924</xdr:rowOff>
    </xdr:from>
    <xdr:ext cx="534377" cy="259045"/>
    <xdr:sp macro="" textlink="">
      <xdr:nvSpPr>
        <xdr:cNvPr id="474" name="テキスト ボックス 473"/>
        <xdr:cNvSpPr txBox="1"/>
      </xdr:nvSpPr>
      <xdr:spPr>
        <a:xfrm>
          <a:off x="9372111" y="166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9621</xdr:rowOff>
    </xdr:from>
    <xdr:to>
      <xdr:col>46</xdr:col>
      <xdr:colOff>38100</xdr:colOff>
      <xdr:row>98</xdr:row>
      <xdr:rowOff>111221</xdr:rowOff>
    </xdr:to>
    <xdr:sp macro="" textlink="">
      <xdr:nvSpPr>
        <xdr:cNvPr id="475" name="楕円 474"/>
        <xdr:cNvSpPr/>
      </xdr:nvSpPr>
      <xdr:spPr>
        <a:xfrm>
          <a:off x="8699500" y="168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127748</xdr:rowOff>
    </xdr:from>
    <xdr:ext cx="534377" cy="259045"/>
    <xdr:sp macro="" textlink="">
      <xdr:nvSpPr>
        <xdr:cNvPr id="476" name="テキスト ボックス 475"/>
        <xdr:cNvSpPr txBox="1"/>
      </xdr:nvSpPr>
      <xdr:spPr>
        <a:xfrm>
          <a:off x="8483111" y="16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93991</xdr:rowOff>
    </xdr:from>
    <xdr:to>
      <xdr:col>41</xdr:col>
      <xdr:colOff>101600</xdr:colOff>
      <xdr:row>98</xdr:row>
      <xdr:rowOff>24141</xdr:rowOff>
    </xdr:to>
    <xdr:sp macro="" textlink="">
      <xdr:nvSpPr>
        <xdr:cNvPr id="477" name="楕円 476"/>
        <xdr:cNvSpPr/>
      </xdr:nvSpPr>
      <xdr:spPr>
        <a:xfrm>
          <a:off x="7810500" y="16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40668</xdr:rowOff>
    </xdr:from>
    <xdr:ext cx="534377" cy="259045"/>
    <xdr:sp macro="" textlink="">
      <xdr:nvSpPr>
        <xdr:cNvPr id="478" name="テキスト ボックス 477"/>
        <xdr:cNvSpPr txBox="1"/>
      </xdr:nvSpPr>
      <xdr:spPr>
        <a:xfrm>
          <a:off x="7594111" y="1649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111172</xdr:rowOff>
    </xdr:from>
    <xdr:to>
      <xdr:col>36</xdr:col>
      <xdr:colOff>165100</xdr:colOff>
      <xdr:row>98</xdr:row>
      <xdr:rowOff>41322</xdr:rowOff>
    </xdr:to>
    <xdr:sp macro="" textlink="">
      <xdr:nvSpPr>
        <xdr:cNvPr id="479" name="楕円 478"/>
        <xdr:cNvSpPr/>
      </xdr:nvSpPr>
      <xdr:spPr>
        <a:xfrm>
          <a:off x="6921500" y="167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57849</xdr:rowOff>
    </xdr:from>
    <xdr:ext cx="534377" cy="259045"/>
    <xdr:sp macro="" textlink="">
      <xdr:nvSpPr>
        <xdr:cNvPr id="480" name="テキスト ボックス 479"/>
        <xdr:cNvSpPr txBox="1"/>
      </xdr:nvSpPr>
      <xdr:spPr>
        <a:xfrm>
          <a:off x="6705111" y="1651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139471</xdr:rowOff>
    </xdr:from>
    <xdr:to>
      <xdr:col>85</xdr:col>
      <xdr:colOff>127000</xdr:colOff>
      <xdr:row>36</xdr:row>
      <xdr:rowOff>34041</xdr:rowOff>
    </xdr:to>
    <xdr:cxnSp macro="">
      <xdr:nvCxnSpPr>
        <xdr:cNvPr id="508" name="直線コネクタ 507"/>
        <xdr:cNvCxnSpPr/>
      </xdr:nvCxnSpPr>
      <xdr:spPr>
        <a:xfrm>
          <a:off x="15481300" y="6140221"/>
          <a:ext cx="8382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139471</xdr:rowOff>
    </xdr:from>
    <xdr:to>
      <xdr:col>81</xdr:col>
      <xdr:colOff>50800</xdr:colOff>
      <xdr:row>35</xdr:row>
      <xdr:rowOff>161646</xdr:rowOff>
    </xdr:to>
    <xdr:cxnSp macro="">
      <xdr:nvCxnSpPr>
        <xdr:cNvPr id="511" name="直線コネクタ 510"/>
        <xdr:cNvCxnSpPr/>
      </xdr:nvCxnSpPr>
      <xdr:spPr>
        <a:xfrm flipV="1">
          <a:off x="14592300" y="614022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161646</xdr:rowOff>
    </xdr:from>
    <xdr:to>
      <xdr:col>76</xdr:col>
      <xdr:colOff>114300</xdr:colOff>
      <xdr:row>35</xdr:row>
      <xdr:rowOff>165395</xdr:rowOff>
    </xdr:to>
    <xdr:cxnSp macro="">
      <xdr:nvCxnSpPr>
        <xdr:cNvPr id="514" name="直線コネクタ 513"/>
        <xdr:cNvCxnSpPr/>
      </xdr:nvCxnSpPr>
      <xdr:spPr>
        <a:xfrm flipV="1">
          <a:off x="13703300" y="616239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139426</xdr:rowOff>
    </xdr:from>
    <xdr:to>
      <xdr:col>71</xdr:col>
      <xdr:colOff>177800</xdr:colOff>
      <xdr:row>35</xdr:row>
      <xdr:rowOff>165395</xdr:rowOff>
    </xdr:to>
    <xdr:cxnSp macro="">
      <xdr:nvCxnSpPr>
        <xdr:cNvPr id="517" name="直線コネクタ 516"/>
        <xdr:cNvCxnSpPr/>
      </xdr:nvCxnSpPr>
      <xdr:spPr>
        <a:xfrm>
          <a:off x="12814300" y="6140176"/>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154691</xdr:rowOff>
    </xdr:from>
    <xdr:to>
      <xdr:col>85</xdr:col>
      <xdr:colOff>177800</xdr:colOff>
      <xdr:row>36</xdr:row>
      <xdr:rowOff>84841</xdr:rowOff>
    </xdr:to>
    <xdr:sp macro="" textlink="">
      <xdr:nvSpPr>
        <xdr:cNvPr id="527" name="楕円 526"/>
        <xdr:cNvSpPr/>
      </xdr:nvSpPr>
      <xdr:spPr>
        <a:xfrm>
          <a:off x="162687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6118</xdr:rowOff>
    </xdr:from>
    <xdr:ext cx="534377" cy="259045"/>
    <xdr:sp macro="" textlink="">
      <xdr:nvSpPr>
        <xdr:cNvPr id="528" name="消防費該当値テキスト"/>
        <xdr:cNvSpPr txBox="1"/>
      </xdr:nvSpPr>
      <xdr:spPr>
        <a:xfrm>
          <a:off x="16370300" y="60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88671</xdr:rowOff>
    </xdr:from>
    <xdr:to>
      <xdr:col>81</xdr:col>
      <xdr:colOff>101600</xdr:colOff>
      <xdr:row>36</xdr:row>
      <xdr:rowOff>18821</xdr:rowOff>
    </xdr:to>
    <xdr:sp macro="" textlink="">
      <xdr:nvSpPr>
        <xdr:cNvPr id="529" name="楕円 528"/>
        <xdr:cNvSpPr/>
      </xdr:nvSpPr>
      <xdr:spPr>
        <a:xfrm>
          <a:off x="15430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35348</xdr:rowOff>
    </xdr:from>
    <xdr:ext cx="534377" cy="259045"/>
    <xdr:sp macro="" textlink="">
      <xdr:nvSpPr>
        <xdr:cNvPr id="530" name="テキスト ボックス 529"/>
        <xdr:cNvSpPr txBox="1"/>
      </xdr:nvSpPr>
      <xdr:spPr>
        <a:xfrm>
          <a:off x="15214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110846</xdr:rowOff>
    </xdr:from>
    <xdr:to>
      <xdr:col>76</xdr:col>
      <xdr:colOff>165100</xdr:colOff>
      <xdr:row>36</xdr:row>
      <xdr:rowOff>40996</xdr:rowOff>
    </xdr:to>
    <xdr:sp macro="" textlink="">
      <xdr:nvSpPr>
        <xdr:cNvPr id="531" name="楕円 530"/>
        <xdr:cNvSpPr/>
      </xdr:nvSpPr>
      <xdr:spPr>
        <a:xfrm>
          <a:off x="14541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57523</xdr:rowOff>
    </xdr:from>
    <xdr:ext cx="534377" cy="259045"/>
    <xdr:sp macro="" textlink="">
      <xdr:nvSpPr>
        <xdr:cNvPr id="532" name="テキスト ボックス 531"/>
        <xdr:cNvSpPr txBox="1"/>
      </xdr:nvSpPr>
      <xdr:spPr>
        <a:xfrm>
          <a:off x="14325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114595</xdr:rowOff>
    </xdr:from>
    <xdr:to>
      <xdr:col>72</xdr:col>
      <xdr:colOff>38100</xdr:colOff>
      <xdr:row>36</xdr:row>
      <xdr:rowOff>44745</xdr:rowOff>
    </xdr:to>
    <xdr:sp macro="" textlink="">
      <xdr:nvSpPr>
        <xdr:cNvPr id="533" name="楕円 532"/>
        <xdr:cNvSpPr/>
      </xdr:nvSpPr>
      <xdr:spPr>
        <a:xfrm>
          <a:off x="13652500" y="61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61272</xdr:rowOff>
    </xdr:from>
    <xdr:ext cx="534377" cy="259045"/>
    <xdr:sp macro="" textlink="">
      <xdr:nvSpPr>
        <xdr:cNvPr id="534" name="テキスト ボックス 533"/>
        <xdr:cNvSpPr txBox="1"/>
      </xdr:nvSpPr>
      <xdr:spPr>
        <a:xfrm>
          <a:off x="13436111" y="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88626</xdr:rowOff>
    </xdr:from>
    <xdr:to>
      <xdr:col>67</xdr:col>
      <xdr:colOff>101600</xdr:colOff>
      <xdr:row>36</xdr:row>
      <xdr:rowOff>18776</xdr:rowOff>
    </xdr:to>
    <xdr:sp macro="" textlink="">
      <xdr:nvSpPr>
        <xdr:cNvPr id="535" name="楕円 534"/>
        <xdr:cNvSpPr/>
      </xdr:nvSpPr>
      <xdr:spPr>
        <a:xfrm>
          <a:off x="12763500" y="6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35303</xdr:rowOff>
    </xdr:from>
    <xdr:ext cx="534377" cy="259045"/>
    <xdr:sp macro="" textlink="">
      <xdr:nvSpPr>
        <xdr:cNvPr id="536" name="テキスト ボックス 535"/>
        <xdr:cNvSpPr txBox="1"/>
      </xdr:nvSpPr>
      <xdr:spPr>
        <a:xfrm>
          <a:off x="12547111" y="58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114846</xdr:rowOff>
    </xdr:from>
    <xdr:to>
      <xdr:col>85</xdr:col>
      <xdr:colOff>127000</xdr:colOff>
      <xdr:row>58</xdr:row>
      <xdr:rowOff>46837</xdr:rowOff>
    </xdr:to>
    <xdr:cxnSp macro="">
      <xdr:nvCxnSpPr>
        <xdr:cNvPr id="566" name="直線コネクタ 565"/>
        <xdr:cNvCxnSpPr/>
      </xdr:nvCxnSpPr>
      <xdr:spPr>
        <a:xfrm flipV="1">
          <a:off x="15481300" y="9887496"/>
          <a:ext cx="8382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147524</xdr:rowOff>
    </xdr:from>
    <xdr:to>
      <xdr:col>81</xdr:col>
      <xdr:colOff>50800</xdr:colOff>
      <xdr:row>58</xdr:row>
      <xdr:rowOff>46837</xdr:rowOff>
    </xdr:to>
    <xdr:cxnSp macro="">
      <xdr:nvCxnSpPr>
        <xdr:cNvPr id="569" name="直線コネクタ 568"/>
        <xdr:cNvCxnSpPr/>
      </xdr:nvCxnSpPr>
      <xdr:spPr>
        <a:xfrm>
          <a:off x="14592300" y="9920174"/>
          <a:ext cx="889000" cy="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16587</xdr:rowOff>
    </xdr:from>
    <xdr:to>
      <xdr:col>76</xdr:col>
      <xdr:colOff>114300</xdr:colOff>
      <xdr:row>57</xdr:row>
      <xdr:rowOff>147524</xdr:rowOff>
    </xdr:to>
    <xdr:cxnSp macro="">
      <xdr:nvCxnSpPr>
        <xdr:cNvPr id="572" name="直線コネクタ 571"/>
        <xdr:cNvCxnSpPr/>
      </xdr:nvCxnSpPr>
      <xdr:spPr>
        <a:xfrm>
          <a:off x="13703300" y="9617787"/>
          <a:ext cx="889000" cy="3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16587</xdr:rowOff>
    </xdr:from>
    <xdr:to>
      <xdr:col>71</xdr:col>
      <xdr:colOff>177800</xdr:colOff>
      <xdr:row>57</xdr:row>
      <xdr:rowOff>30379</xdr:rowOff>
    </xdr:to>
    <xdr:cxnSp macro="">
      <xdr:nvCxnSpPr>
        <xdr:cNvPr id="575" name="直線コネクタ 574"/>
        <xdr:cNvCxnSpPr/>
      </xdr:nvCxnSpPr>
      <xdr:spPr>
        <a:xfrm flipV="1">
          <a:off x="12814300" y="9617787"/>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64046</xdr:rowOff>
    </xdr:from>
    <xdr:to>
      <xdr:col>85</xdr:col>
      <xdr:colOff>177800</xdr:colOff>
      <xdr:row>57</xdr:row>
      <xdr:rowOff>165646</xdr:rowOff>
    </xdr:to>
    <xdr:sp macro="" textlink="">
      <xdr:nvSpPr>
        <xdr:cNvPr id="585" name="楕円 584"/>
        <xdr:cNvSpPr/>
      </xdr:nvSpPr>
      <xdr:spPr>
        <a:xfrm>
          <a:off x="16268700" y="98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86923</xdr:rowOff>
    </xdr:from>
    <xdr:ext cx="534377" cy="259045"/>
    <xdr:sp macro="" textlink="">
      <xdr:nvSpPr>
        <xdr:cNvPr id="586" name="教育費該当値テキスト"/>
        <xdr:cNvSpPr txBox="1"/>
      </xdr:nvSpPr>
      <xdr:spPr>
        <a:xfrm>
          <a:off x="16370300" y="96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167487</xdr:rowOff>
    </xdr:from>
    <xdr:to>
      <xdr:col>81</xdr:col>
      <xdr:colOff>101600</xdr:colOff>
      <xdr:row>58</xdr:row>
      <xdr:rowOff>97637</xdr:rowOff>
    </xdr:to>
    <xdr:sp macro="" textlink="">
      <xdr:nvSpPr>
        <xdr:cNvPr id="587" name="楕円 586"/>
        <xdr:cNvSpPr/>
      </xdr:nvSpPr>
      <xdr:spPr>
        <a:xfrm>
          <a:off x="15430500" y="99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88764</xdr:rowOff>
    </xdr:from>
    <xdr:ext cx="534377" cy="259045"/>
    <xdr:sp macro="" textlink="">
      <xdr:nvSpPr>
        <xdr:cNvPr id="588" name="テキスト ボックス 587"/>
        <xdr:cNvSpPr txBox="1"/>
      </xdr:nvSpPr>
      <xdr:spPr>
        <a:xfrm>
          <a:off x="15214111" y="100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96724</xdr:rowOff>
    </xdr:from>
    <xdr:to>
      <xdr:col>76</xdr:col>
      <xdr:colOff>165100</xdr:colOff>
      <xdr:row>58</xdr:row>
      <xdr:rowOff>26874</xdr:rowOff>
    </xdr:to>
    <xdr:sp macro="" textlink="">
      <xdr:nvSpPr>
        <xdr:cNvPr id="589" name="楕円 588"/>
        <xdr:cNvSpPr/>
      </xdr:nvSpPr>
      <xdr:spPr>
        <a:xfrm>
          <a:off x="14541500" y="98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43401</xdr:rowOff>
    </xdr:from>
    <xdr:ext cx="534377" cy="259045"/>
    <xdr:sp macro="" textlink="">
      <xdr:nvSpPr>
        <xdr:cNvPr id="590" name="テキスト ボックス 589"/>
        <xdr:cNvSpPr txBox="1"/>
      </xdr:nvSpPr>
      <xdr:spPr>
        <a:xfrm>
          <a:off x="14325111" y="964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137237</xdr:rowOff>
    </xdr:from>
    <xdr:to>
      <xdr:col>72</xdr:col>
      <xdr:colOff>38100</xdr:colOff>
      <xdr:row>56</xdr:row>
      <xdr:rowOff>67387</xdr:rowOff>
    </xdr:to>
    <xdr:sp macro="" textlink="">
      <xdr:nvSpPr>
        <xdr:cNvPr id="591" name="楕円 590"/>
        <xdr:cNvSpPr/>
      </xdr:nvSpPr>
      <xdr:spPr>
        <a:xfrm>
          <a:off x="13652500" y="95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83914</xdr:rowOff>
    </xdr:from>
    <xdr:ext cx="534377" cy="259045"/>
    <xdr:sp macro="" textlink="">
      <xdr:nvSpPr>
        <xdr:cNvPr id="592" name="テキスト ボックス 591"/>
        <xdr:cNvSpPr txBox="1"/>
      </xdr:nvSpPr>
      <xdr:spPr>
        <a:xfrm>
          <a:off x="13436111" y="934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151029</xdr:rowOff>
    </xdr:from>
    <xdr:to>
      <xdr:col>67</xdr:col>
      <xdr:colOff>101600</xdr:colOff>
      <xdr:row>57</xdr:row>
      <xdr:rowOff>81179</xdr:rowOff>
    </xdr:to>
    <xdr:sp macro="" textlink="">
      <xdr:nvSpPr>
        <xdr:cNvPr id="593" name="楕円 592"/>
        <xdr:cNvSpPr/>
      </xdr:nvSpPr>
      <xdr:spPr>
        <a:xfrm>
          <a:off x="12763500" y="97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97706</xdr:rowOff>
    </xdr:from>
    <xdr:ext cx="534377" cy="259045"/>
    <xdr:sp macro="" textlink="">
      <xdr:nvSpPr>
        <xdr:cNvPr id="594" name="テキスト ボックス 593"/>
        <xdr:cNvSpPr txBox="1"/>
      </xdr:nvSpPr>
      <xdr:spPr>
        <a:xfrm>
          <a:off x="12547111" y="95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36792</xdr:rowOff>
    </xdr:from>
    <xdr:to>
      <xdr:col>85</xdr:col>
      <xdr:colOff>127000</xdr:colOff>
      <xdr:row>79</xdr:row>
      <xdr:rowOff>42444</xdr:rowOff>
    </xdr:to>
    <xdr:cxnSp macro="">
      <xdr:nvCxnSpPr>
        <xdr:cNvPr id="623" name="直線コネクタ 622"/>
        <xdr:cNvCxnSpPr/>
      </xdr:nvCxnSpPr>
      <xdr:spPr>
        <a:xfrm flipV="1">
          <a:off x="15481300" y="13581342"/>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40932</xdr:rowOff>
    </xdr:from>
    <xdr:to>
      <xdr:col>81</xdr:col>
      <xdr:colOff>50800</xdr:colOff>
      <xdr:row>79</xdr:row>
      <xdr:rowOff>42444</xdr:rowOff>
    </xdr:to>
    <xdr:cxnSp macro="">
      <xdr:nvCxnSpPr>
        <xdr:cNvPr id="626" name="直線コネクタ 625"/>
        <xdr:cNvCxnSpPr/>
      </xdr:nvCxnSpPr>
      <xdr:spPr>
        <a:xfrm>
          <a:off x="14592300" y="1358548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39663</xdr:rowOff>
    </xdr:from>
    <xdr:to>
      <xdr:col>76</xdr:col>
      <xdr:colOff>114300</xdr:colOff>
      <xdr:row>79</xdr:row>
      <xdr:rowOff>40932</xdr:rowOff>
    </xdr:to>
    <xdr:cxnSp macro="">
      <xdr:nvCxnSpPr>
        <xdr:cNvPr id="629" name="直線コネクタ 628"/>
        <xdr:cNvCxnSpPr/>
      </xdr:nvCxnSpPr>
      <xdr:spPr>
        <a:xfrm>
          <a:off x="13703300" y="1358421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22771</xdr:rowOff>
    </xdr:from>
    <xdr:to>
      <xdr:col>71</xdr:col>
      <xdr:colOff>177800</xdr:colOff>
      <xdr:row>79</xdr:row>
      <xdr:rowOff>39663</xdr:rowOff>
    </xdr:to>
    <xdr:cxnSp macro="">
      <xdr:nvCxnSpPr>
        <xdr:cNvPr id="632" name="直線コネクタ 631"/>
        <xdr:cNvCxnSpPr/>
      </xdr:nvCxnSpPr>
      <xdr:spPr>
        <a:xfrm>
          <a:off x="12814300" y="13567321"/>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157442</xdr:rowOff>
    </xdr:from>
    <xdr:to>
      <xdr:col>85</xdr:col>
      <xdr:colOff>177800</xdr:colOff>
      <xdr:row>79</xdr:row>
      <xdr:rowOff>87592</xdr:rowOff>
    </xdr:to>
    <xdr:sp macro="" textlink="">
      <xdr:nvSpPr>
        <xdr:cNvPr id="642" name="楕円 641"/>
        <xdr:cNvSpPr/>
      </xdr:nvSpPr>
      <xdr:spPr>
        <a:xfrm>
          <a:off x="162687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163094</xdr:rowOff>
    </xdr:from>
    <xdr:to>
      <xdr:col>81</xdr:col>
      <xdr:colOff>101600</xdr:colOff>
      <xdr:row>79</xdr:row>
      <xdr:rowOff>93244</xdr:rowOff>
    </xdr:to>
    <xdr:sp macro="" textlink="">
      <xdr:nvSpPr>
        <xdr:cNvPr id="644" name="楕円 643"/>
        <xdr:cNvSpPr/>
      </xdr:nvSpPr>
      <xdr:spPr>
        <a:xfrm>
          <a:off x="15430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84371</xdr:rowOff>
    </xdr:from>
    <xdr:ext cx="378565" cy="259045"/>
    <xdr:sp macro="" textlink="">
      <xdr:nvSpPr>
        <xdr:cNvPr id="645" name="テキスト ボックス 644"/>
        <xdr:cNvSpPr txBox="1"/>
      </xdr:nvSpPr>
      <xdr:spPr>
        <a:xfrm>
          <a:off x="15292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161582</xdr:rowOff>
    </xdr:from>
    <xdr:to>
      <xdr:col>76</xdr:col>
      <xdr:colOff>165100</xdr:colOff>
      <xdr:row>79</xdr:row>
      <xdr:rowOff>91732</xdr:rowOff>
    </xdr:to>
    <xdr:sp macro="" textlink="">
      <xdr:nvSpPr>
        <xdr:cNvPr id="646" name="楕円 645"/>
        <xdr:cNvSpPr/>
      </xdr:nvSpPr>
      <xdr:spPr>
        <a:xfrm>
          <a:off x="14541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82859</xdr:rowOff>
    </xdr:from>
    <xdr:ext cx="378565" cy="259045"/>
    <xdr:sp macro="" textlink="">
      <xdr:nvSpPr>
        <xdr:cNvPr id="647" name="テキスト ボックス 646"/>
        <xdr:cNvSpPr txBox="1"/>
      </xdr:nvSpPr>
      <xdr:spPr>
        <a:xfrm>
          <a:off x="14403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160313</xdr:rowOff>
    </xdr:from>
    <xdr:to>
      <xdr:col>72</xdr:col>
      <xdr:colOff>38100</xdr:colOff>
      <xdr:row>79</xdr:row>
      <xdr:rowOff>90463</xdr:rowOff>
    </xdr:to>
    <xdr:sp macro="" textlink="">
      <xdr:nvSpPr>
        <xdr:cNvPr id="648" name="楕円 647"/>
        <xdr:cNvSpPr/>
      </xdr:nvSpPr>
      <xdr:spPr>
        <a:xfrm>
          <a:off x="13652500" y="13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81590</xdr:rowOff>
    </xdr:from>
    <xdr:ext cx="378565" cy="259045"/>
    <xdr:sp macro="" textlink="">
      <xdr:nvSpPr>
        <xdr:cNvPr id="649" name="テキスト ボックス 648"/>
        <xdr:cNvSpPr txBox="1"/>
      </xdr:nvSpPr>
      <xdr:spPr>
        <a:xfrm>
          <a:off x="13514017" y="136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143421</xdr:rowOff>
    </xdr:from>
    <xdr:to>
      <xdr:col>67</xdr:col>
      <xdr:colOff>101600</xdr:colOff>
      <xdr:row>79</xdr:row>
      <xdr:rowOff>73571</xdr:rowOff>
    </xdr:to>
    <xdr:sp macro="" textlink="">
      <xdr:nvSpPr>
        <xdr:cNvPr id="650" name="楕円 649"/>
        <xdr:cNvSpPr/>
      </xdr:nvSpPr>
      <xdr:spPr>
        <a:xfrm>
          <a:off x="12763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64698</xdr:rowOff>
    </xdr:from>
    <xdr:ext cx="469744" cy="259045"/>
    <xdr:sp macro="" textlink="">
      <xdr:nvSpPr>
        <xdr:cNvPr id="651" name="テキスト ボックス 650"/>
        <xdr:cNvSpPr txBox="1"/>
      </xdr:nvSpPr>
      <xdr:spPr>
        <a:xfrm>
          <a:off x="12579428" y="136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1245</xdr:rowOff>
    </xdr:from>
    <xdr:to>
      <xdr:col>85</xdr:col>
      <xdr:colOff>127000</xdr:colOff>
      <xdr:row>98</xdr:row>
      <xdr:rowOff>2223</xdr:rowOff>
    </xdr:to>
    <xdr:cxnSp macro="">
      <xdr:nvCxnSpPr>
        <xdr:cNvPr id="680" name="直線コネクタ 679"/>
        <xdr:cNvCxnSpPr/>
      </xdr:nvCxnSpPr>
      <xdr:spPr>
        <a:xfrm flipV="1">
          <a:off x="15481300" y="16803345"/>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165595</xdr:rowOff>
    </xdr:from>
    <xdr:to>
      <xdr:col>81</xdr:col>
      <xdr:colOff>50800</xdr:colOff>
      <xdr:row>98</xdr:row>
      <xdr:rowOff>2223</xdr:rowOff>
    </xdr:to>
    <xdr:cxnSp macro="">
      <xdr:nvCxnSpPr>
        <xdr:cNvPr id="683" name="直線コネクタ 682"/>
        <xdr:cNvCxnSpPr/>
      </xdr:nvCxnSpPr>
      <xdr:spPr>
        <a:xfrm>
          <a:off x="14592300" y="16796245"/>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165595</xdr:rowOff>
    </xdr:from>
    <xdr:to>
      <xdr:col>76</xdr:col>
      <xdr:colOff>114300</xdr:colOff>
      <xdr:row>97</xdr:row>
      <xdr:rowOff>166332</xdr:rowOff>
    </xdr:to>
    <xdr:cxnSp macro="">
      <xdr:nvCxnSpPr>
        <xdr:cNvPr id="686" name="直線コネクタ 685"/>
        <xdr:cNvCxnSpPr/>
      </xdr:nvCxnSpPr>
      <xdr:spPr>
        <a:xfrm flipV="1">
          <a:off x="13703300" y="16796245"/>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163170</xdr:rowOff>
    </xdr:from>
    <xdr:to>
      <xdr:col>71</xdr:col>
      <xdr:colOff>177800</xdr:colOff>
      <xdr:row>97</xdr:row>
      <xdr:rowOff>166332</xdr:rowOff>
    </xdr:to>
    <xdr:cxnSp macro="">
      <xdr:nvCxnSpPr>
        <xdr:cNvPr id="689" name="直線コネクタ 688"/>
        <xdr:cNvCxnSpPr/>
      </xdr:nvCxnSpPr>
      <xdr:spPr>
        <a:xfrm>
          <a:off x="12814300" y="1679382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121895</xdr:rowOff>
    </xdr:from>
    <xdr:to>
      <xdr:col>85</xdr:col>
      <xdr:colOff>177800</xdr:colOff>
      <xdr:row>98</xdr:row>
      <xdr:rowOff>52045</xdr:rowOff>
    </xdr:to>
    <xdr:sp macro="" textlink="">
      <xdr:nvSpPr>
        <xdr:cNvPr id="699" name="楕円 698"/>
        <xdr:cNvSpPr/>
      </xdr:nvSpPr>
      <xdr:spPr>
        <a:xfrm>
          <a:off x="162687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36822</xdr:rowOff>
    </xdr:from>
    <xdr:ext cx="534377" cy="259045"/>
    <xdr:sp macro="" textlink="">
      <xdr:nvSpPr>
        <xdr:cNvPr id="700" name="公債費該当値テキスト"/>
        <xdr:cNvSpPr txBox="1"/>
      </xdr:nvSpPr>
      <xdr:spPr>
        <a:xfrm>
          <a:off x="16370300" y="166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122873</xdr:rowOff>
    </xdr:from>
    <xdr:to>
      <xdr:col>81</xdr:col>
      <xdr:colOff>101600</xdr:colOff>
      <xdr:row>98</xdr:row>
      <xdr:rowOff>53023</xdr:rowOff>
    </xdr:to>
    <xdr:sp macro="" textlink="">
      <xdr:nvSpPr>
        <xdr:cNvPr id="701" name="楕円 700"/>
        <xdr:cNvSpPr/>
      </xdr:nvSpPr>
      <xdr:spPr>
        <a:xfrm>
          <a:off x="15430500" y="1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44150</xdr:rowOff>
    </xdr:from>
    <xdr:ext cx="534377" cy="259045"/>
    <xdr:sp macro="" textlink="">
      <xdr:nvSpPr>
        <xdr:cNvPr id="702" name="テキスト ボックス 701"/>
        <xdr:cNvSpPr txBox="1"/>
      </xdr:nvSpPr>
      <xdr:spPr>
        <a:xfrm>
          <a:off x="15214111" y="1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114795</xdr:rowOff>
    </xdr:from>
    <xdr:to>
      <xdr:col>76</xdr:col>
      <xdr:colOff>165100</xdr:colOff>
      <xdr:row>98</xdr:row>
      <xdr:rowOff>44945</xdr:rowOff>
    </xdr:to>
    <xdr:sp macro="" textlink="">
      <xdr:nvSpPr>
        <xdr:cNvPr id="703" name="楕円 702"/>
        <xdr:cNvSpPr/>
      </xdr:nvSpPr>
      <xdr:spPr>
        <a:xfrm>
          <a:off x="14541500" y="167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36072</xdr:rowOff>
    </xdr:from>
    <xdr:ext cx="534377" cy="259045"/>
    <xdr:sp macro="" textlink="">
      <xdr:nvSpPr>
        <xdr:cNvPr id="704" name="テキスト ボックス 703"/>
        <xdr:cNvSpPr txBox="1"/>
      </xdr:nvSpPr>
      <xdr:spPr>
        <a:xfrm>
          <a:off x="14325111" y="168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115532</xdr:rowOff>
    </xdr:from>
    <xdr:to>
      <xdr:col>72</xdr:col>
      <xdr:colOff>38100</xdr:colOff>
      <xdr:row>98</xdr:row>
      <xdr:rowOff>45682</xdr:rowOff>
    </xdr:to>
    <xdr:sp macro="" textlink="">
      <xdr:nvSpPr>
        <xdr:cNvPr id="705" name="楕円 704"/>
        <xdr:cNvSpPr/>
      </xdr:nvSpPr>
      <xdr:spPr>
        <a:xfrm>
          <a:off x="136525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36809</xdr:rowOff>
    </xdr:from>
    <xdr:ext cx="534377" cy="259045"/>
    <xdr:sp macro="" textlink="">
      <xdr:nvSpPr>
        <xdr:cNvPr id="706" name="テキスト ボックス 705"/>
        <xdr:cNvSpPr txBox="1"/>
      </xdr:nvSpPr>
      <xdr:spPr>
        <a:xfrm>
          <a:off x="13436111" y="168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112370</xdr:rowOff>
    </xdr:from>
    <xdr:to>
      <xdr:col>67</xdr:col>
      <xdr:colOff>101600</xdr:colOff>
      <xdr:row>98</xdr:row>
      <xdr:rowOff>42520</xdr:rowOff>
    </xdr:to>
    <xdr:sp macro="" textlink="">
      <xdr:nvSpPr>
        <xdr:cNvPr id="707" name="楕円 706"/>
        <xdr:cNvSpPr/>
      </xdr:nvSpPr>
      <xdr:spPr>
        <a:xfrm>
          <a:off x="12763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33647</xdr:rowOff>
    </xdr:from>
    <xdr:ext cx="534377" cy="259045"/>
    <xdr:sp macro="" textlink="">
      <xdr:nvSpPr>
        <xdr:cNvPr id="708" name="テキスト ボックス 707"/>
        <xdr:cNvSpPr txBox="1"/>
      </xdr:nvSpPr>
      <xdr:spPr>
        <a:xfrm>
          <a:off x="12547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消防費、教育費等は類似団体に比較し高い水準にある一方、公債費等については低い水準にある。</a:t>
          </a:r>
          <a:endParaRPr lang="ja-JP" altLang="ja-JP" sz="1400">
            <a:effectLst/>
          </a:endParaRPr>
        </a:p>
        <a:p>
          <a:r>
            <a:rPr kumimoji="1" lang="ja-JP" altLang="ja-JP" sz="1100">
              <a:solidFill>
                <a:schemeClr val="dk1"/>
              </a:solidFill>
              <a:effectLst/>
              <a:latin typeface="+mn-lt"/>
              <a:ea typeface="+mn-ea"/>
              <a:cs typeface="+mn-cs"/>
            </a:rPr>
            <a:t>　消防費については、本市の臨海部が石油コンビナート等特別防災区域に指定されており、消防部門の職員数が多いことから、類似団体の平均を大きく上回っている。</a:t>
          </a:r>
          <a:endParaRPr lang="ja-JP" altLang="ja-JP" sz="1400">
            <a:effectLst/>
          </a:endParaRPr>
        </a:p>
        <a:p>
          <a:r>
            <a:rPr kumimoji="1" lang="ja-JP" altLang="ja-JP" sz="1100">
              <a:solidFill>
                <a:schemeClr val="dk1"/>
              </a:solidFill>
              <a:effectLst/>
              <a:latin typeface="+mn-lt"/>
              <a:ea typeface="+mn-ea"/>
              <a:cs typeface="+mn-cs"/>
            </a:rPr>
            <a:t>　民生費については、住民一人当たりが</a:t>
          </a:r>
          <a:r>
            <a:rPr kumimoji="1" lang="en-US" altLang="ja-JP" sz="1100">
              <a:solidFill>
                <a:schemeClr val="dk1"/>
              </a:solidFill>
              <a:effectLst/>
              <a:latin typeface="+mn-lt"/>
              <a:ea typeface="+mn-ea"/>
              <a:cs typeface="+mn-cs"/>
            </a:rPr>
            <a:t>134,672</a:t>
          </a:r>
          <a:r>
            <a:rPr kumimoji="1" lang="ja-JP" altLang="ja-JP" sz="1100">
              <a:solidFill>
                <a:schemeClr val="dk1"/>
              </a:solidFill>
              <a:effectLst/>
              <a:latin typeface="+mn-lt"/>
              <a:ea typeface="+mn-ea"/>
              <a:cs typeface="+mn-cs"/>
            </a:rPr>
            <a:t>円であり、類似団体とほぼ同水準であるが、増加傾向が続いている。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財政調整基金残高については平成２８年度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積立を上回っ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標準財政規模比も減少している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実質収支について</a:t>
          </a:r>
          <a:r>
            <a:rPr kumimoji="1" lang="ja-JP" altLang="en-US" sz="1100">
              <a:solidFill>
                <a:schemeClr val="dk1"/>
              </a:solidFill>
              <a:effectLst/>
              <a:latin typeface="+mn-lt"/>
              <a:ea typeface="+mn-ea"/>
              <a:cs typeface="+mn-cs"/>
            </a:rPr>
            <a:t>は黒字を維持しているが、</a:t>
          </a:r>
          <a:r>
            <a:rPr kumimoji="1" lang="ja-JP" altLang="ja-JP" sz="1100">
              <a:solidFill>
                <a:sysClr val="windowText" lastClr="000000"/>
              </a:solidFill>
              <a:effectLst/>
              <a:latin typeface="+mn-lt"/>
              <a:ea typeface="+mn-ea"/>
              <a:cs typeface="+mn-cs"/>
            </a:rPr>
            <a:t>扶助費の増及び平成３２年から予定されている市庁舎の建て替えを見据えた庁舎整備基金への積み立て等により、財政調整基金の</a:t>
          </a:r>
          <a:r>
            <a:rPr kumimoji="1" lang="ja-JP" altLang="en-US" sz="1100">
              <a:solidFill>
                <a:sysClr val="windowText" lastClr="000000"/>
              </a:solidFill>
              <a:effectLst/>
              <a:latin typeface="+mn-lt"/>
              <a:ea typeface="+mn-ea"/>
              <a:cs typeface="+mn-cs"/>
            </a:rPr>
            <a:t>取崩</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が積立額を上回った</a:t>
          </a:r>
          <a:r>
            <a:rPr kumimoji="1" lang="ja-JP" altLang="ja-JP" sz="1100">
              <a:solidFill>
                <a:sysClr val="windowText" lastClr="000000"/>
              </a:solidFill>
              <a:effectLst/>
              <a:latin typeface="+mn-lt"/>
              <a:ea typeface="+mn-ea"/>
              <a:cs typeface="+mn-cs"/>
            </a:rPr>
            <a:t>ことから、</a:t>
          </a:r>
          <a:r>
            <a:rPr kumimoji="1" lang="ja-JP" altLang="en-US" sz="1100">
              <a:solidFill>
                <a:sysClr val="windowText" lastClr="000000"/>
              </a:solidFill>
              <a:effectLst/>
              <a:latin typeface="+mn-lt"/>
              <a:ea typeface="+mn-ea"/>
              <a:cs typeface="+mn-cs"/>
            </a:rPr>
            <a:t>実質単年度収支は黒字に転じたものの、実質収支と比較して、標準財政規模比は大幅に下がっている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連結実質赤字比率については、いずれの会計においても赤字額はなく、</a:t>
          </a:r>
          <a:r>
            <a:rPr kumimoji="1" lang="ja-JP" altLang="en-US" sz="1100">
              <a:solidFill>
                <a:schemeClr val="dk1"/>
              </a:solidFill>
              <a:effectLst/>
              <a:latin typeface="+mn-lt"/>
              <a:ea typeface="+mn-ea"/>
              <a:cs typeface="+mn-cs"/>
            </a:rPr>
            <a:t>標準財政規模比の黒字額も安定しており、</a:t>
          </a:r>
          <a:r>
            <a:rPr kumimoji="1" lang="ja-JP" altLang="ja-JP" sz="1100">
              <a:solidFill>
                <a:schemeClr val="dk1"/>
              </a:solidFill>
              <a:effectLst/>
              <a:latin typeface="+mn-lt"/>
              <a:ea typeface="+mn-ea"/>
              <a:cs typeface="+mn-cs"/>
            </a:rPr>
            <a:t>問題のない状況である。</a:t>
          </a:r>
          <a:endParaRPr lang="ja-JP" altLang="ja-JP" sz="1400">
            <a:effectLst/>
          </a:endParaRPr>
        </a:p>
        <a:p>
          <a:r>
            <a:rPr kumimoji="1" lang="ja-JP" altLang="ja-JP" sz="1100">
              <a:solidFill>
                <a:schemeClr val="dk1"/>
              </a:solidFill>
              <a:effectLst/>
              <a:latin typeface="+mn-lt"/>
              <a:ea typeface="+mn-ea"/>
              <a:cs typeface="+mn-cs"/>
            </a:rPr>
            <a:t>　各特別会計とも使用料、保険料等の適正水準への引き上げ・維持を図り、健全運営に努めていく。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25089252</v>
      </c>
      <c r="BO4" s="410"/>
      <c r="BP4" s="410"/>
      <c r="BQ4" s="410"/>
      <c r="BR4" s="410"/>
      <c r="BS4" s="410"/>
      <c r="BT4" s="410"/>
      <c r="BU4" s="411"/>
      <c r="BV4" s="409">
        <v>23675231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4.4000000000000004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24199846</v>
      </c>
      <c r="BO5" s="447"/>
      <c r="BP5" s="447"/>
      <c r="BQ5" s="447"/>
      <c r="BR5" s="447"/>
      <c r="BS5" s="447"/>
      <c r="BT5" s="447"/>
      <c r="BU5" s="448"/>
      <c r="BV5" s="446">
        <v>22974061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93.5</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889406</v>
      </c>
      <c r="BO6" s="447"/>
      <c r="BP6" s="447"/>
      <c r="BQ6" s="447"/>
      <c r="BR6" s="447"/>
      <c r="BS6" s="447"/>
      <c r="BT6" s="447"/>
      <c r="BU6" s="448"/>
      <c r="BV6" s="446">
        <v>701170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93.5</v>
      </c>
      <c r="CU6" s="484"/>
      <c r="CV6" s="484"/>
      <c r="CW6" s="484"/>
      <c r="CX6" s="484"/>
      <c r="CY6" s="484"/>
      <c r="CZ6" s="484"/>
      <c r="DA6" s="485"/>
      <c r="DB6" s="483">
        <v>91.9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95146</v>
      </c>
      <c r="BO7" s="447"/>
      <c r="BP7" s="447"/>
      <c r="BQ7" s="447"/>
      <c r="BR7" s="447"/>
      <c r="BS7" s="447"/>
      <c r="BT7" s="447"/>
      <c r="BU7" s="448"/>
      <c r="BV7" s="446">
        <v>76923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14110110</v>
      </c>
      <c r="CU7" s="447"/>
      <c r="CV7" s="447"/>
      <c r="CW7" s="447"/>
      <c r="CX7" s="447"/>
      <c r="CY7" s="447"/>
      <c r="CZ7" s="447"/>
      <c r="DA7" s="448"/>
      <c r="DB7" s="446">
        <v>14138917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794260</v>
      </c>
      <c r="BO8" s="447"/>
      <c r="BP8" s="447"/>
      <c r="BQ8" s="447"/>
      <c r="BR8" s="447"/>
      <c r="BS8" s="447"/>
      <c r="BT8" s="447"/>
      <c r="BU8" s="448"/>
      <c r="BV8" s="446">
        <v>624247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1.0900000000000001</v>
      </c>
      <c r="CU8" s="487"/>
      <c r="CV8" s="487"/>
      <c r="CW8" s="487"/>
      <c r="CX8" s="487"/>
      <c r="CY8" s="487"/>
      <c r="CZ8" s="487"/>
      <c r="DA8" s="488"/>
      <c r="DB8" s="486">
        <v>1.0900000000000001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60952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170013</v>
      </c>
      <c r="BO9" s="447"/>
      <c r="BP9" s="447"/>
      <c r="BQ9" s="447"/>
      <c r="BR9" s="447"/>
      <c r="BS9" s="447"/>
      <c r="BT9" s="447"/>
      <c r="BU9" s="448"/>
      <c r="BV9" s="446">
        <v>-35775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6.2</v>
      </c>
      <c r="CU9" s="444"/>
      <c r="CV9" s="444"/>
      <c r="CW9" s="444"/>
      <c r="CX9" s="444"/>
      <c r="CY9" s="444"/>
      <c r="CZ9" s="444"/>
      <c r="DA9" s="445"/>
      <c r="DB9" s="443">
        <v>6.3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60355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312398</v>
      </c>
      <c r="BO10" s="447"/>
      <c r="BP10" s="447"/>
      <c r="BQ10" s="447"/>
      <c r="BR10" s="447"/>
      <c r="BS10" s="447"/>
      <c r="BT10" s="447"/>
      <c r="BU10" s="448"/>
      <c r="BV10" s="446">
        <v>330457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62897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445000</v>
      </c>
      <c r="BO12" s="447"/>
      <c r="BP12" s="447"/>
      <c r="BQ12" s="447"/>
      <c r="BR12" s="447"/>
      <c r="BS12" s="447"/>
      <c r="BT12" s="447"/>
      <c r="BU12" s="448"/>
      <c r="BV12" s="446">
        <v>630000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62197</v>
      </c>
      <c r="S13" s="528"/>
      <c r="T13" s="528"/>
      <c r="U13" s="528"/>
      <c r="V13" s="529"/>
      <c r="W13" s="462" t="s">
        <v>134</v>
      </c>
      <c r="X13" s="463"/>
      <c r="Y13" s="463"/>
      <c r="Z13" s="463"/>
      <c r="AA13" s="463"/>
      <c r="AB13" s="453"/>
      <c r="AC13" s="497">
        <v>1304</v>
      </c>
      <c r="AD13" s="498"/>
      <c r="AE13" s="498"/>
      <c r="AF13" s="498"/>
      <c r="AG13" s="537"/>
      <c r="AH13" s="497">
        <v>1419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37411</v>
      </c>
      <c r="BO13" s="447"/>
      <c r="BP13" s="447"/>
      <c r="BQ13" s="447"/>
      <c r="BR13" s="447"/>
      <c r="BS13" s="447"/>
      <c r="BT13" s="447"/>
      <c r="BU13" s="448"/>
      <c r="BV13" s="446">
        <v>-335318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0.7</v>
      </c>
      <c r="CU13" s="444"/>
      <c r="CV13" s="444"/>
      <c r="CW13" s="444"/>
      <c r="CX13" s="444"/>
      <c r="CY13" s="444"/>
      <c r="CZ13" s="444"/>
      <c r="DA13" s="445"/>
      <c r="DB13" s="443">
        <v>0.6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62306</v>
      </c>
      <c r="S14" s="528"/>
      <c r="T14" s="528"/>
      <c r="U14" s="528"/>
      <c r="V14" s="529"/>
      <c r="W14" s="436"/>
      <c r="X14" s="437"/>
      <c r="Y14" s="437"/>
      <c r="Z14" s="437"/>
      <c r="AA14" s="437"/>
      <c r="AB14" s="426"/>
      <c r="AC14" s="530">
        <v>4.5999999999999996</v>
      </c>
      <c r="AD14" s="531"/>
      <c r="AE14" s="531"/>
      <c r="AF14" s="531"/>
      <c r="AG14" s="532"/>
      <c r="AH14" s="530">
        <v>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8.6999999999999993</v>
      </c>
      <c r="CU14" s="542"/>
      <c r="CV14" s="542"/>
      <c r="CW14" s="542"/>
      <c r="CX14" s="542"/>
      <c r="CY14" s="542"/>
      <c r="CZ14" s="542"/>
      <c r="DA14" s="543"/>
      <c r="DB14" s="541">
        <v>4.5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61652</v>
      </c>
      <c r="S15" s="528"/>
      <c r="T15" s="528"/>
      <c r="U15" s="528"/>
      <c r="V15" s="529"/>
      <c r="W15" s="462" t="s">
        <v>142</v>
      </c>
      <c r="X15" s="463"/>
      <c r="Y15" s="463"/>
      <c r="Z15" s="463"/>
      <c r="AA15" s="463"/>
      <c r="AB15" s="453"/>
      <c r="AC15" s="497">
        <v>8095</v>
      </c>
      <c r="AD15" s="498"/>
      <c r="AE15" s="498"/>
      <c r="AF15" s="498"/>
      <c r="AG15" s="537"/>
      <c r="AH15" s="497">
        <v>8196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10955635</v>
      </c>
      <c r="BO15" s="410"/>
      <c r="BP15" s="410"/>
      <c r="BQ15" s="410"/>
      <c r="BR15" s="410"/>
      <c r="BS15" s="410"/>
      <c r="BT15" s="410"/>
      <c r="BU15" s="411"/>
      <c r="BV15" s="409">
        <v>10979268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28.4</v>
      </c>
      <c r="AD16" s="531"/>
      <c r="AE16" s="531"/>
      <c r="AF16" s="531"/>
      <c r="AG16" s="532"/>
      <c r="AH16" s="530">
        <v>29.1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10095780</v>
      </c>
      <c r="BO16" s="447"/>
      <c r="BP16" s="447"/>
      <c r="BQ16" s="447"/>
      <c r="BR16" s="447"/>
      <c r="BS16" s="447"/>
      <c r="BT16" s="447"/>
      <c r="BU16" s="448"/>
      <c r="BV16" s="446">
        <v>10034725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19150</v>
      </c>
      <c r="AD17" s="498"/>
      <c r="AE17" s="498"/>
      <c r="AF17" s="498"/>
      <c r="AG17" s="537"/>
      <c r="AH17" s="497">
        <v>18522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14110110</v>
      </c>
      <c r="BO17" s="447"/>
      <c r="BP17" s="447"/>
      <c r="BQ17" s="447"/>
      <c r="BR17" s="447"/>
      <c r="BS17" s="447"/>
      <c r="BT17" s="447"/>
      <c r="BU17" s="448"/>
      <c r="BV17" s="446">
        <v>14138917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94.93</v>
      </c>
      <c r="M18" s="559"/>
      <c r="N18" s="559"/>
      <c r="O18" s="559"/>
      <c r="P18" s="559"/>
      <c r="Q18" s="559"/>
      <c r="R18" s="560"/>
      <c r="S18" s="560"/>
      <c r="T18" s="560"/>
      <c r="U18" s="560"/>
      <c r="V18" s="561"/>
      <c r="W18" s="464"/>
      <c r="X18" s="465"/>
      <c r="Y18" s="465"/>
      <c r="Z18" s="465"/>
      <c r="AA18" s="465"/>
      <c r="AB18" s="456"/>
      <c r="AC18" s="562">
        <v>67.099999999999994</v>
      </c>
      <c r="AD18" s="563"/>
      <c r="AE18" s="563"/>
      <c r="AF18" s="563"/>
      <c r="AG18" s="564"/>
      <c r="AH18" s="562">
        <v>65.8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14041504</v>
      </c>
      <c r="BO18" s="447"/>
      <c r="BP18" s="447"/>
      <c r="BQ18" s="447"/>
      <c r="BR18" s="447"/>
      <c r="BS18" s="447"/>
      <c r="BT18" s="447"/>
      <c r="BU18" s="448"/>
      <c r="BV18" s="446">
        <v>13243021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642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17199719</v>
      </c>
      <c r="BO19" s="447"/>
      <c r="BP19" s="447"/>
      <c r="BQ19" s="447"/>
      <c r="BR19" s="447"/>
      <c r="BS19" s="447"/>
      <c r="BT19" s="447"/>
      <c r="BU19" s="448"/>
      <c r="BV19" s="446">
        <v>16524361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22652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15403996</v>
      </c>
      <c r="BO23" s="447"/>
      <c r="BP23" s="447"/>
      <c r="BQ23" s="447"/>
      <c r="BR23" s="447"/>
      <c r="BS23" s="447"/>
      <c r="BT23" s="447"/>
      <c r="BU23" s="448"/>
      <c r="BV23" s="446">
        <v>14641426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8500</v>
      </c>
      <c r="R24" s="498"/>
      <c r="S24" s="498"/>
      <c r="T24" s="498"/>
      <c r="U24" s="498"/>
      <c r="V24" s="537"/>
      <c r="W24" s="596"/>
      <c r="X24" s="584"/>
      <c r="Y24" s="585"/>
      <c r="Z24" s="496" t="s">
        <v>166</v>
      </c>
      <c r="AA24" s="476"/>
      <c r="AB24" s="476"/>
      <c r="AC24" s="476"/>
      <c r="AD24" s="476"/>
      <c r="AE24" s="476"/>
      <c r="AF24" s="476"/>
      <c r="AG24" s="477"/>
      <c r="AH24" s="497">
        <v>531</v>
      </c>
      <c r="AI24" s="498"/>
      <c r="AJ24" s="498"/>
      <c r="AK24" s="498"/>
      <c r="AL24" s="537"/>
      <c r="AM24" s="497">
        <v>1569636</v>
      </c>
      <c r="AN24" s="498"/>
      <c r="AO24" s="498"/>
      <c r="AP24" s="498"/>
      <c r="AQ24" s="498"/>
      <c r="AR24" s="537"/>
      <c r="AS24" s="497">
        <v>2956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12059566</v>
      </c>
      <c r="BO24" s="447"/>
      <c r="BP24" s="447"/>
      <c r="BQ24" s="447"/>
      <c r="BR24" s="447"/>
      <c r="BS24" s="447"/>
      <c r="BT24" s="447"/>
      <c r="BU24" s="448"/>
      <c r="BV24" s="446">
        <v>11931761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7400</v>
      </c>
      <c r="R25" s="498"/>
      <c r="S25" s="498"/>
      <c r="T25" s="498"/>
      <c r="U25" s="498"/>
      <c r="V25" s="537"/>
      <c r="W25" s="596"/>
      <c r="X25" s="584"/>
      <c r="Y25" s="585"/>
      <c r="Z25" s="496" t="s">
        <v>169</v>
      </c>
      <c r="AA25" s="476"/>
      <c r="AB25" s="476"/>
      <c r="AC25" s="476"/>
      <c r="AD25" s="476"/>
      <c r="AE25" s="476"/>
      <c r="AF25" s="476"/>
      <c r="AG25" s="477"/>
      <c r="AH25" s="497">
        <v>122</v>
      </c>
      <c r="AI25" s="498"/>
      <c r="AJ25" s="498"/>
      <c r="AK25" s="498"/>
      <c r="AL25" s="537"/>
      <c r="AM25" s="497">
        <v>366244</v>
      </c>
      <c r="AN25" s="498"/>
      <c r="AO25" s="498"/>
      <c r="AP25" s="498"/>
      <c r="AQ25" s="498"/>
      <c r="AR25" s="537"/>
      <c r="AS25" s="497">
        <v>3002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2766149</v>
      </c>
      <c r="BO25" s="410"/>
      <c r="BP25" s="410"/>
      <c r="BQ25" s="410"/>
      <c r="BR25" s="410"/>
      <c r="BS25" s="410"/>
      <c r="BT25" s="410"/>
      <c r="BU25" s="411"/>
      <c r="BV25" s="409">
        <v>2425643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6800</v>
      </c>
      <c r="R26" s="498"/>
      <c r="S26" s="498"/>
      <c r="T26" s="498"/>
      <c r="U26" s="498"/>
      <c r="V26" s="537"/>
      <c r="W26" s="596"/>
      <c r="X26" s="584"/>
      <c r="Y26" s="585"/>
      <c r="Z26" s="496" t="s">
        <v>172</v>
      </c>
      <c r="AA26" s="606"/>
      <c r="AB26" s="606"/>
      <c r="AC26" s="606"/>
      <c r="AD26" s="606"/>
      <c r="AE26" s="606"/>
      <c r="AF26" s="606"/>
      <c r="AG26" s="607"/>
      <c r="AH26" s="497">
        <v>1</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4600</v>
      </c>
      <c r="R27" s="498"/>
      <c r="S27" s="498"/>
      <c r="T27" s="498"/>
      <c r="U27" s="498"/>
      <c r="V27" s="537"/>
      <c r="W27" s="596"/>
      <c r="X27" s="584"/>
      <c r="Y27" s="585"/>
      <c r="Z27" s="496" t="s">
        <v>176</v>
      </c>
      <c r="AA27" s="476"/>
      <c r="AB27" s="476"/>
      <c r="AC27" s="476"/>
      <c r="AD27" s="476"/>
      <c r="AE27" s="476"/>
      <c r="AF27" s="476"/>
      <c r="AG27" s="477"/>
      <c r="AH27" s="497">
        <v>29</v>
      </c>
      <c r="AI27" s="498"/>
      <c r="AJ27" s="498"/>
      <c r="AK27" s="498"/>
      <c r="AL27" s="537"/>
      <c r="AM27" s="497">
        <v>98413</v>
      </c>
      <c r="AN27" s="498"/>
      <c r="AO27" s="498"/>
      <c r="AP27" s="498"/>
      <c r="AQ27" s="498"/>
      <c r="AR27" s="537"/>
      <c r="AS27" s="497">
        <v>3394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852004</v>
      </c>
      <c r="BO27" s="620"/>
      <c r="BP27" s="620"/>
      <c r="BQ27" s="620"/>
      <c r="BR27" s="620"/>
      <c r="BS27" s="620"/>
      <c r="BT27" s="620"/>
      <c r="BU27" s="621"/>
      <c r="BV27" s="619">
        <v>1000356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4200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3811260</v>
      </c>
      <c r="BO28" s="410"/>
      <c r="BP28" s="410"/>
      <c r="BQ28" s="410"/>
      <c r="BR28" s="410"/>
      <c r="BS28" s="410"/>
      <c r="BT28" s="410"/>
      <c r="BU28" s="411"/>
      <c r="BV28" s="409">
        <v>3943862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20</v>
      </c>
      <c r="M29" s="498"/>
      <c r="N29" s="498"/>
      <c r="O29" s="498"/>
      <c r="P29" s="537"/>
      <c r="Q29" s="497">
        <v>4000</v>
      </c>
      <c r="R29" s="498"/>
      <c r="S29" s="498"/>
      <c r="T29" s="498"/>
      <c r="U29" s="498"/>
      <c r="V29" s="537"/>
      <c r="W29" s="597"/>
      <c r="X29" s="598"/>
      <c r="Y29" s="599"/>
      <c r="Z29" s="496" t="s">
        <v>182</v>
      </c>
      <c r="AA29" s="476"/>
      <c r="AB29" s="476"/>
      <c r="AC29" s="476"/>
      <c r="AD29" s="476"/>
      <c r="AE29" s="476"/>
      <c r="AF29" s="476"/>
      <c r="AG29" s="477"/>
      <c r="AH29" s="497">
        <v>560</v>
      </c>
      <c r="AI29" s="498"/>
      <c r="AJ29" s="498"/>
      <c r="AK29" s="498"/>
      <c r="AL29" s="537"/>
      <c r="AM29" s="497">
        <v>1668049</v>
      </c>
      <c r="AN29" s="498"/>
      <c r="AO29" s="498"/>
      <c r="AP29" s="498"/>
      <c r="AQ29" s="498"/>
      <c r="AR29" s="537"/>
      <c r="AS29" s="497">
        <v>2979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1082</v>
      </c>
      <c r="BO29" s="447"/>
      <c r="BP29" s="447"/>
      <c r="BQ29" s="447"/>
      <c r="BR29" s="447"/>
      <c r="BS29" s="447"/>
      <c r="BT29" s="447"/>
      <c r="BU29" s="448"/>
      <c r="BV29" s="446">
        <v>1082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1149455</v>
      </c>
      <c r="BO30" s="620"/>
      <c r="BP30" s="620"/>
      <c r="BQ30" s="620"/>
      <c r="BR30" s="620"/>
      <c r="BS30" s="620"/>
      <c r="BT30" s="620"/>
      <c r="BU30" s="621"/>
      <c r="BV30" s="619">
        <v>1422896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袖ケ浦市国民健康保険特別会計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袖ケ浦市水道事業会計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袖ケ浦市農業集落排水事業特別会計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袖ケ浦市土地開発公社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袖ケ浦市介護保険特別会計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袖ケ浦市公共下水道事業特別会計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袖ケ浦市後期高齢者医療特別会計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君津広域市町村圏事務組合（一般会計）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君津広域水道企業団（水道用水供給事業会計）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君津中央病院企業団（病院事業特別会計）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FoMiiOqDiceiLkUgo7J316rj7NAhNMylBhD6xTtjSWPu6Y5XwhStP3aU9XP5FXeixPOdzgPAHYT0n+Uk27KNg==" saltValue="gPiROzkSZB2e7MjXDtqi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546</v>
      </c>
      <c r="D34" s="1224"/>
      <c r="E34" s="1225"/>
      <c r="F34" s="32">
        <v>5.63</v>
      </c>
      <c r="G34" s="33">
        <v>3.01</v>
      </c>
      <c r="H34" s="33">
        <v>3.08</v>
      </c>
      <c r="I34" s="33">
        <v>3.16</v>
      </c>
      <c r="J34" s="34">
        <v>6.36</v>
      </c>
      <c r="K34" s="22"/>
      <c r="L34" s="22"/>
      <c r="M34" s="22"/>
      <c r="N34" s="22"/>
      <c r="O34" s="22"/>
      <c r="P34" s="22"/>
    </row>
    <row r="35" spans="1:16" ht="39" customHeight="1" x14ac:dyDescent="0.15">
      <c r="A35" s="22"/>
      <c r="B35" s="35"/>
      <c r="C35" s="1218" t="s">
        <v>547</v>
      </c>
      <c r="D35" s="1219"/>
      <c r="E35" s="1220"/>
      <c r="F35" s="36">
        <v>5.37</v>
      </c>
      <c r="G35" s="37">
        <v>4.78</v>
      </c>
      <c r="H35" s="37">
        <v>4.66</v>
      </c>
      <c r="I35" s="37">
        <v>4.41</v>
      </c>
      <c r="J35" s="38">
        <v>5.62</v>
      </c>
      <c r="K35" s="22"/>
      <c r="L35" s="22"/>
      <c r="M35" s="22"/>
      <c r="N35" s="22"/>
      <c r="O35" s="22"/>
      <c r="P35" s="22"/>
    </row>
    <row r="36" spans="1:16" ht="39" customHeight="1" x14ac:dyDescent="0.15">
      <c r="A36" s="22"/>
      <c r="B36" s="35"/>
      <c r="C36" s="1218" t="s">
        <v>548</v>
      </c>
      <c r="D36" s="1219"/>
      <c r="E36" s="1220"/>
      <c r="F36" s="36">
        <v>2.08</v>
      </c>
      <c r="G36" s="37">
        <v>2.44</v>
      </c>
      <c r="H36" s="37">
        <v>2.0699999999999998</v>
      </c>
      <c r="I36" s="37">
        <v>1.52</v>
      </c>
      <c r="J36" s="38">
        <v>2.54</v>
      </c>
      <c r="K36" s="22"/>
      <c r="L36" s="22"/>
      <c r="M36" s="22"/>
      <c r="N36" s="22"/>
      <c r="O36" s="22"/>
      <c r="P36" s="22"/>
    </row>
    <row r="37" spans="1:16" ht="39" customHeight="1" x14ac:dyDescent="0.15">
      <c r="A37" s="22"/>
      <c r="B37" s="35"/>
      <c r="C37" s="1218" t="s">
        <v>549</v>
      </c>
      <c r="D37" s="1219"/>
      <c r="E37" s="1220"/>
      <c r="F37" s="36">
        <v>0.25</v>
      </c>
      <c r="G37" s="37">
        <v>0.47</v>
      </c>
      <c r="H37" s="37">
        <v>0.4</v>
      </c>
      <c r="I37" s="37">
        <v>0.49</v>
      </c>
      <c r="J37" s="38">
        <v>0.99</v>
      </c>
      <c r="K37" s="22"/>
      <c r="L37" s="22"/>
      <c r="M37" s="22"/>
      <c r="N37" s="22"/>
      <c r="O37" s="22"/>
      <c r="P37" s="22"/>
    </row>
    <row r="38" spans="1:16" ht="39" customHeight="1" x14ac:dyDescent="0.15">
      <c r="A38" s="22"/>
      <c r="B38" s="35"/>
      <c r="C38" s="1218" t="s">
        <v>550</v>
      </c>
      <c r="D38" s="1219"/>
      <c r="E38" s="1220"/>
      <c r="F38" s="36">
        <v>0.03</v>
      </c>
      <c r="G38" s="37">
        <v>0.04</v>
      </c>
      <c r="H38" s="37">
        <v>0.03</v>
      </c>
      <c r="I38" s="37">
        <v>0.03</v>
      </c>
      <c r="J38" s="38">
        <v>0.04</v>
      </c>
      <c r="K38" s="22"/>
      <c r="L38" s="22"/>
      <c r="M38" s="22"/>
      <c r="N38" s="22"/>
      <c r="O38" s="22"/>
      <c r="P38" s="22"/>
    </row>
    <row r="39" spans="1:16" ht="39" customHeight="1" x14ac:dyDescent="0.15">
      <c r="A39" s="22"/>
      <c r="B39" s="35"/>
      <c r="C39" s="1218" t="s">
        <v>551</v>
      </c>
      <c r="D39" s="1219"/>
      <c r="E39" s="1220"/>
      <c r="F39" s="36">
        <v>0.03</v>
      </c>
      <c r="G39" s="37">
        <v>0</v>
      </c>
      <c r="H39" s="37">
        <v>0</v>
      </c>
      <c r="I39" s="37">
        <v>0.01</v>
      </c>
      <c r="J39" s="38">
        <v>0.01</v>
      </c>
      <c r="K39" s="22"/>
      <c r="L39" s="22"/>
      <c r="M39" s="22"/>
      <c r="N39" s="22"/>
      <c r="O39" s="22"/>
      <c r="P39" s="22"/>
    </row>
    <row r="40" spans="1:16" ht="39" customHeight="1" x14ac:dyDescent="0.15">
      <c r="A40" s="22"/>
      <c r="B40" s="35"/>
      <c r="C40" s="1218" t="s">
        <v>552</v>
      </c>
      <c r="D40" s="1219"/>
      <c r="E40" s="1220"/>
      <c r="F40" s="36">
        <v>0.01</v>
      </c>
      <c r="G40" s="37">
        <v>0</v>
      </c>
      <c r="H40" s="37">
        <v>0.01</v>
      </c>
      <c r="I40" s="37">
        <v>0.01</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554</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lV114IePgrj7cqKWLcfkLT4MX50bLIDbr6NxvmWA+aiK6ZD2nG5dRVGAUmYBEhwn9ISHk94WkxXQ1//lWyjug==" saltValue="cC0fsJ5XTqXNrfMxJ90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1094</v>
      </c>
      <c r="L45" s="60">
        <v>1081</v>
      </c>
      <c r="M45" s="60">
        <v>1085</v>
      </c>
      <c r="N45" s="60">
        <v>1050</v>
      </c>
      <c r="O45" s="61">
        <v>1065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666</v>
      </c>
      <c r="L48" s="64">
        <v>504</v>
      </c>
      <c r="M48" s="64">
        <v>505</v>
      </c>
      <c r="N48" s="64">
        <v>502</v>
      </c>
      <c r="O48" s="65">
        <v>506</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137</v>
      </c>
      <c r="L49" s="64">
        <v>135</v>
      </c>
      <c r="M49" s="64">
        <v>133</v>
      </c>
      <c r="N49" s="64">
        <v>128</v>
      </c>
      <c r="O49" s="65">
        <v>131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1684</v>
      </c>
      <c r="L52" s="64">
        <v>1683</v>
      </c>
      <c r="M52" s="64">
        <v>1555</v>
      </c>
      <c r="N52" s="64">
        <v>1624</v>
      </c>
      <c r="O52" s="65">
        <v>1632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213</v>
      </c>
      <c r="L53" s="69">
        <v>37</v>
      </c>
      <c r="M53" s="69">
        <v>168</v>
      </c>
      <c r="N53" s="69">
        <v>56</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9gNLhyfAVkaqt3e7S6ynTO4ipLBu33K1BZdwYgFllqj9PIo8wuLUTARWBrxwX8WyTRRZW2TjcAOzgix7HKq3w==" saltValue="dozh8WFC2P+YmGWZiLPD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10660</v>
      </c>
      <c r="J41" s="83">
        <v>13399</v>
      </c>
      <c r="K41" s="83">
        <v>14145</v>
      </c>
      <c r="L41" s="83">
        <v>14643</v>
      </c>
      <c r="M41" s="84">
        <v>15404</v>
      </c>
    </row>
    <row r="42" spans="2:13" ht="27.75" customHeight="1" x14ac:dyDescent="0.15">
      <c r="B42" s="1244"/>
      <c r="C42" s="1245"/>
      <c r="D42" s="85"/>
      <c r="E42" s="1250" t="s">
        <v>26</v>
      </c>
      <c r="F42" s="1250"/>
      <c r="G42" s="1250"/>
      <c r="H42" s="1251"/>
      <c r="I42" s="86">
        <v>1397</v>
      </c>
      <c r="J42" s="87">
        <v>1152</v>
      </c>
      <c r="K42" s="87" t="s">
        <v>497</v>
      </c>
      <c r="L42" s="87">
        <v>151</v>
      </c>
      <c r="M42" s="88">
        <v>151</v>
      </c>
    </row>
    <row r="43" spans="2:13" ht="27.75" customHeight="1" x14ac:dyDescent="0.15">
      <c r="B43" s="1244"/>
      <c r="C43" s="1245"/>
      <c r="D43" s="85"/>
      <c r="E43" s="1250" t="s">
        <v>27</v>
      </c>
      <c r="F43" s="1250"/>
      <c r="G43" s="1250"/>
      <c r="H43" s="1251"/>
      <c r="I43" s="86">
        <v>7560</v>
      </c>
      <c r="J43" s="87">
        <v>7066</v>
      </c>
      <c r="K43" s="87">
        <v>6416</v>
      </c>
      <c r="L43" s="87">
        <v>5668</v>
      </c>
      <c r="M43" s="88">
        <v>5433</v>
      </c>
    </row>
    <row r="44" spans="2:13" ht="27.75" customHeight="1" x14ac:dyDescent="0.15">
      <c r="B44" s="1244"/>
      <c r="C44" s="1245"/>
      <c r="D44" s="85"/>
      <c r="E44" s="1250" t="s">
        <v>28</v>
      </c>
      <c r="F44" s="1250"/>
      <c r="G44" s="1250"/>
      <c r="H44" s="1251"/>
      <c r="I44" s="86">
        <v>1924</v>
      </c>
      <c r="J44" s="87">
        <v>1825</v>
      </c>
      <c r="K44" s="87">
        <v>1729</v>
      </c>
      <c r="L44" s="87">
        <v>1613</v>
      </c>
      <c r="M44" s="88">
        <v>1520</v>
      </c>
    </row>
    <row r="45" spans="2:13" ht="27.75" customHeight="1" x14ac:dyDescent="0.15">
      <c r="B45" s="1244"/>
      <c r="C45" s="1245"/>
      <c r="D45" s="85"/>
      <c r="E45" s="1250" t="s">
        <v>29</v>
      </c>
      <c r="F45" s="1250"/>
      <c r="G45" s="1250"/>
      <c r="H45" s="1251"/>
      <c r="I45" s="86">
        <v>4077</v>
      </c>
      <c r="J45" s="87">
        <v>3639</v>
      </c>
      <c r="K45" s="87">
        <v>3378</v>
      </c>
      <c r="L45" s="87">
        <v>3335</v>
      </c>
      <c r="M45" s="88">
        <v>3156</v>
      </c>
    </row>
    <row r="46" spans="2:13" ht="27.75" customHeight="1" x14ac:dyDescent="0.15">
      <c r="B46" s="1244"/>
      <c r="C46" s="1245"/>
      <c r="D46" s="89"/>
      <c r="E46" s="1250" t="s">
        <v>30</v>
      </c>
      <c r="F46" s="1250"/>
      <c r="G46" s="1250"/>
      <c r="H46" s="1251"/>
      <c r="I46" s="86" t="s">
        <v>497</v>
      </c>
      <c r="J46" s="87">
        <v>0</v>
      </c>
      <c r="K46" s="87" t="s">
        <v>497</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6550</v>
      </c>
      <c r="J50" s="87">
        <v>6702</v>
      </c>
      <c r="K50" s="87">
        <v>6307</v>
      </c>
      <c r="L50" s="87">
        <v>5745</v>
      </c>
      <c r="M50" s="88">
        <v>5203</v>
      </c>
    </row>
    <row r="51" spans="2:13" ht="27.75" customHeight="1" x14ac:dyDescent="0.15">
      <c r="B51" s="1244"/>
      <c r="C51" s="1245"/>
      <c r="D51" s="85"/>
      <c r="E51" s="1250" t="s">
        <v>36</v>
      </c>
      <c r="F51" s="1250"/>
      <c r="G51" s="1250"/>
      <c r="H51" s="1251"/>
      <c r="I51" s="86">
        <v>4408</v>
      </c>
      <c r="J51" s="87">
        <v>5507</v>
      </c>
      <c r="K51" s="87">
        <v>4819</v>
      </c>
      <c r="L51" s="87">
        <v>5858</v>
      </c>
      <c r="M51" s="88">
        <v>6870</v>
      </c>
    </row>
    <row r="52" spans="2:13" ht="27.75" customHeight="1" x14ac:dyDescent="0.15">
      <c r="B52" s="1246"/>
      <c r="C52" s="1247"/>
      <c r="D52" s="85"/>
      <c r="E52" s="1250" t="s">
        <v>37</v>
      </c>
      <c r="F52" s="1250"/>
      <c r="G52" s="1250"/>
      <c r="H52" s="1251"/>
      <c r="I52" s="86">
        <v>14755</v>
      </c>
      <c r="J52" s="87">
        <v>14177</v>
      </c>
      <c r="K52" s="87">
        <v>13811</v>
      </c>
      <c r="L52" s="87">
        <v>13222</v>
      </c>
      <c r="M52" s="88">
        <v>12459</v>
      </c>
    </row>
    <row r="53" spans="2:13" ht="27.75" customHeight="1" thickBot="1" x14ac:dyDescent="0.2">
      <c r="B53" s="1257" t="s">
        <v>38</v>
      </c>
      <c r="C53" s="1258"/>
      <c r="D53" s="92"/>
      <c r="E53" s="1259" t="s">
        <v>39</v>
      </c>
      <c r="F53" s="1259"/>
      <c r="G53" s="1259"/>
      <c r="H53" s="1260"/>
      <c r="I53" s="93">
        <v>-96</v>
      </c>
      <c r="J53" s="94">
        <v>695</v>
      </c>
      <c r="K53" s="94">
        <v>731</v>
      </c>
      <c r="L53" s="94">
        <v>583</v>
      </c>
      <c r="M53" s="95">
        <v>1132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fq8To9BMAlFnEOefhL2snMZ7uBefGjDrlBrq5g5fCyBk380wEznL7Q3E37JZwUJyRMLkjjdJvHhgPuKQ9MOfg==" saltValue="TSXzDlKzDnEMEJmprVQf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4243</v>
      </c>
      <c r="G55" s="107">
        <v>3944</v>
      </c>
      <c r="H55" s="108">
        <v>3811</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1347</v>
      </c>
      <c r="G57" s="112">
        <v>1423</v>
      </c>
      <c r="H57" s="113">
        <v>1149</v>
      </c>
    </row>
    <row r="58" spans="2:8" ht="45.75" customHeight="1" x14ac:dyDescent="0.15">
      <c r="B58" s="114"/>
      <c r="C58" s="1261" t="s">
        <v>572</v>
      </c>
      <c r="D58" s="1262"/>
      <c r="E58" s="1263"/>
      <c r="F58" s="115">
        <v>510</v>
      </c>
      <c r="G58" s="115">
        <v>511</v>
      </c>
      <c r="H58" s="116">
        <v>320</v>
      </c>
    </row>
    <row r="59" spans="2:8" ht="45.75" customHeight="1" x14ac:dyDescent="0.15">
      <c r="B59" s="114"/>
      <c r="C59" s="1261" t="s">
        <v>573</v>
      </c>
      <c r="D59" s="1262"/>
      <c r="E59" s="1263"/>
      <c r="F59" s="115">
        <v>0</v>
      </c>
      <c r="G59" s="115">
        <v>150</v>
      </c>
      <c r="H59" s="116">
        <v>300</v>
      </c>
    </row>
    <row r="60" spans="2:8" ht="45.75" customHeight="1" x14ac:dyDescent="0.15">
      <c r="B60" s="114"/>
      <c r="C60" s="1261" t="s">
        <v>574</v>
      </c>
      <c r="D60" s="1262"/>
      <c r="E60" s="1263"/>
      <c r="F60" s="115">
        <v>306</v>
      </c>
      <c r="G60" s="115">
        <v>323</v>
      </c>
      <c r="H60" s="116">
        <v>268</v>
      </c>
    </row>
    <row r="61" spans="2:8" ht="45.75" customHeight="1" x14ac:dyDescent="0.15">
      <c r="B61" s="114"/>
      <c r="C61" s="1261" t="s">
        <v>575</v>
      </c>
      <c r="D61" s="1262"/>
      <c r="E61" s="1263"/>
      <c r="F61" s="115">
        <v>420</v>
      </c>
      <c r="G61" s="115">
        <v>328</v>
      </c>
      <c r="H61" s="116">
        <v>159</v>
      </c>
    </row>
    <row r="62" spans="2:8" ht="45.75" customHeight="1" thickBot="1" x14ac:dyDescent="0.2">
      <c r="B62" s="117"/>
      <c r="C62" s="1264" t="s">
        <v>576</v>
      </c>
      <c r="D62" s="1265"/>
      <c r="E62" s="1266"/>
      <c r="F62" s="118">
        <v>77</v>
      </c>
      <c r="G62" s="118">
        <v>78</v>
      </c>
      <c r="H62" s="119">
        <v>79</v>
      </c>
    </row>
    <row r="63" spans="2:8" ht="52.5" customHeight="1" thickBot="1" x14ac:dyDescent="0.2">
      <c r="B63" s="120"/>
      <c r="C63" s="1267" t="s">
        <v>45</v>
      </c>
      <c r="D63" s="1267"/>
      <c r="E63" s="1268"/>
      <c r="F63" s="121">
        <v>5592</v>
      </c>
      <c r="G63" s="121">
        <v>5368</v>
      </c>
      <c r="H63" s="122">
        <v>4962</v>
      </c>
    </row>
    <row r="64" spans="2:8" ht="15" customHeight="1" x14ac:dyDescent="0.15"/>
    <row r="65" ht="0" hidden="1" customHeight="1" x14ac:dyDescent="0.15"/>
    <row r="66" ht="0" hidden="1" customHeight="1" x14ac:dyDescent="0.15"/>
  </sheetData>
  <sheetProtection algorithmName="SHA-512" hashValue="atmZaDW8aUc+f1vWg8w3ep9OM1KcuDsNBrAZpOB7d6c4JlvCGUFtq/QWFNru4O1pqfGcjU1d3HaAFTnt8ZIifQ==" saltValue="+2dWD75uZOdCPzoKFux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581</v>
      </c>
      <c r="AO51" s="1280"/>
      <c r="AP51" s="1280"/>
      <c r="AQ51" s="1280"/>
      <c r="AR51" s="1280"/>
      <c r="AS51" s="1280"/>
      <c r="AT51" s="1280"/>
      <c r="AU51" s="1280"/>
      <c r="AV51" s="1280"/>
      <c r="AW51" s="1280"/>
      <c r="AX51" s="1280"/>
      <c r="AY51" s="1280"/>
      <c r="AZ51" s="1280"/>
      <c r="BA51" s="1280"/>
      <c r="BB51" s="1280" t="s">
        <v>583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5.6</v>
      </c>
      <c r="CG51" s="1277"/>
      <c r="CH51" s="1277"/>
      <c r="CI51" s="1277"/>
      <c r="CJ51" s="1277"/>
      <c r="CK51" s="1277"/>
      <c r="CL51" s="1277"/>
      <c r="CM51" s="1277"/>
      <c r="CN51" s="1277">
        <v>4.5</v>
      </c>
      <c r="CO51" s="1277"/>
      <c r="CP51" s="1277"/>
      <c r="CQ51" s="1277"/>
      <c r="CR51" s="1277"/>
      <c r="CS51" s="1277"/>
      <c r="CT51" s="1277"/>
      <c r="CU51" s="1277"/>
      <c r="CV51" s="1277">
        <v>8.6999999999999993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70</v>
      </c>
      <c r="CG53" s="1277"/>
      <c r="CH53" s="1277"/>
      <c r="CI53" s="1277"/>
      <c r="CJ53" s="1277"/>
      <c r="CK53" s="1277"/>
      <c r="CL53" s="1277"/>
      <c r="CM53" s="1277"/>
      <c r="CN53" s="1277">
        <v>70.400000000000006</v>
      </c>
      <c r="CO53" s="1277"/>
      <c r="CP53" s="1277"/>
      <c r="CQ53" s="1277"/>
      <c r="CR53" s="1277"/>
      <c r="CS53" s="1277"/>
      <c r="CT53" s="1277"/>
      <c r="CU53" s="1277"/>
      <c r="CV53" s="1277">
        <v>70.900000000000006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585</v>
      </c>
      <c r="AO55" s="1281"/>
      <c r="AP55" s="1281"/>
      <c r="AQ55" s="1281"/>
      <c r="AR55" s="1281"/>
      <c r="AS55" s="1281"/>
      <c r="AT55" s="1281"/>
      <c r="AU55" s="1281"/>
      <c r="AV55" s="1281"/>
      <c r="AW55" s="1281"/>
      <c r="AX55" s="1281"/>
      <c r="AY55" s="1281"/>
      <c r="AZ55" s="1281"/>
      <c r="BA55" s="1281"/>
      <c r="BB55" s="1280" t="s">
        <v>582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581</v>
      </c>
      <c r="AO73" s="1280"/>
      <c r="AP73" s="1280"/>
      <c r="AQ73" s="1280"/>
      <c r="AR73" s="1280"/>
      <c r="AS73" s="1280"/>
      <c r="AT73" s="1280"/>
      <c r="AU73" s="1280"/>
      <c r="AV73" s="1280"/>
      <c r="AW73" s="1280"/>
      <c r="AX73" s="1280"/>
      <c r="AY73" s="1280"/>
      <c r="AZ73" s="1280"/>
      <c r="BA73" s="1280"/>
      <c r="BB73" s="1280" t="s">
        <v>582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v>5.3</v>
      </c>
      <c r="BY73" s="1277"/>
      <c r="BZ73" s="1277"/>
      <c r="CA73" s="1277"/>
      <c r="CB73" s="1277"/>
      <c r="CC73" s="1277"/>
      <c r="CD73" s="1277"/>
      <c r="CE73" s="1277"/>
      <c r="CF73" s="1277">
        <v>5.6</v>
      </c>
      <c r="CG73" s="1277"/>
      <c r="CH73" s="1277"/>
      <c r="CI73" s="1277"/>
      <c r="CJ73" s="1277"/>
      <c r="CK73" s="1277"/>
      <c r="CL73" s="1277"/>
      <c r="CM73" s="1277"/>
      <c r="CN73" s="1277">
        <v>4.5</v>
      </c>
      <c r="CO73" s="1277"/>
      <c r="CP73" s="1277"/>
      <c r="CQ73" s="1277"/>
      <c r="CR73" s="1277"/>
      <c r="CS73" s="1277"/>
      <c r="CT73" s="1277"/>
      <c r="CU73" s="1277"/>
      <c r="CV73" s="1277">
        <v>8.6999999999999993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1.8</v>
      </c>
      <c r="BQ75" s="1277"/>
      <c r="BR75" s="1277"/>
      <c r="BS75" s="1277"/>
      <c r="BT75" s="1277"/>
      <c r="BU75" s="1277"/>
      <c r="BV75" s="1277"/>
      <c r="BW75" s="1277"/>
      <c r="BX75" s="1277">
        <v>1.4</v>
      </c>
      <c r="BY75" s="1277"/>
      <c r="BZ75" s="1277"/>
      <c r="CA75" s="1277"/>
      <c r="CB75" s="1277"/>
      <c r="CC75" s="1277"/>
      <c r="CD75" s="1277"/>
      <c r="CE75" s="1277"/>
      <c r="CF75" s="1277">
        <v>1</v>
      </c>
      <c r="CG75" s="1277"/>
      <c r="CH75" s="1277"/>
      <c r="CI75" s="1277"/>
      <c r="CJ75" s="1277"/>
      <c r="CK75" s="1277"/>
      <c r="CL75" s="1277"/>
      <c r="CM75" s="1277"/>
      <c r="CN75" s="1277">
        <v>0.6</v>
      </c>
      <c r="CO75" s="1277"/>
      <c r="CP75" s="1277"/>
      <c r="CQ75" s="1277"/>
      <c r="CR75" s="1277"/>
      <c r="CS75" s="1277"/>
      <c r="CT75" s="1277"/>
      <c r="CU75" s="1277"/>
      <c r="CV75" s="1277">
        <v>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585</v>
      </c>
      <c r="AO77" s="1281"/>
      <c r="AP77" s="1281"/>
      <c r="AQ77" s="1281"/>
      <c r="AR77" s="1281"/>
      <c r="AS77" s="1281"/>
      <c r="AT77" s="1281"/>
      <c r="AU77" s="1281"/>
      <c r="AV77" s="1281"/>
      <c r="AW77" s="1281"/>
      <c r="AX77" s="1281"/>
      <c r="AY77" s="1281"/>
      <c r="AZ77" s="1281"/>
      <c r="BA77" s="1281"/>
      <c r="BB77" s="1280" t="s">
        <v>582</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588</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DfTcT7bpyuFBFhtBJQN3uBgdmBKe8HYJ3JOE4F6Rce3YATEHyHWo1cgro1QGPf/SRQ25HKt5VeFNAwox8PDrw==" saltValue="Ald9BX/0Jy/ElUIhqzrNZ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tk53EhZEz/AD02oz3VITEaywtbxWQm+YcR13zN4KPoOOmJwwHm3CfOx6h/Lhce+PWaOuRWZWXIsktn7ChwcA==" saltValue="Nw+vFdx4ebd+7Lf/WzNZ4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Xm6hS+0QgRV9JL5jZKUbXfdYfhW6bkHRUoAUWlaE53HdmywJT8rbAZ0nc0VMUd+djDTTzgFRPzHl+75LHjQvw==" saltValue="0n9AOhPqvXxbaEsx5PuFe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93006</v>
      </c>
      <c r="E3" s="141"/>
      <c r="F3" s="142">
        <v>63956</v>
      </c>
      <c r="G3" s="143"/>
      <c r="H3" s="144"/>
    </row>
    <row r="4" spans="1:8" x14ac:dyDescent="0.15">
      <c r="A4" s="145"/>
      <c r="B4" s="146"/>
      <c r="C4" s="147"/>
      <c r="D4" s="148">
        <v>27112</v>
      </c>
      <c r="E4" s="149"/>
      <c r="F4" s="150">
        <v>29239</v>
      </c>
      <c r="G4" s="151"/>
      <c r="H4" s="152"/>
    </row>
    <row r="5" spans="1:8" x14ac:dyDescent="0.15">
      <c r="A5" s="133" t="s">
        <v>531</v>
      </c>
      <c r="B5" s="138"/>
      <c r="C5" s="139"/>
      <c r="D5" s="140">
        <v>117848</v>
      </c>
      <c r="E5" s="141"/>
      <c r="F5" s="142">
        <v>66255</v>
      </c>
      <c r="G5" s="143"/>
      <c r="H5" s="144"/>
    </row>
    <row r="6" spans="1:8" x14ac:dyDescent="0.15">
      <c r="A6" s="145"/>
      <c r="B6" s="146"/>
      <c r="C6" s="147"/>
      <c r="D6" s="148">
        <v>39501</v>
      </c>
      <c r="E6" s="149"/>
      <c r="F6" s="150">
        <v>31822</v>
      </c>
      <c r="G6" s="151"/>
      <c r="H6" s="152"/>
    </row>
    <row r="7" spans="1:8" x14ac:dyDescent="0.15">
      <c r="A7" s="133" t="s">
        <v>532</v>
      </c>
      <c r="B7" s="138"/>
      <c r="C7" s="139"/>
      <c r="D7" s="140">
        <v>79161</v>
      </c>
      <c r="E7" s="141"/>
      <c r="F7" s="142">
        <v>54227</v>
      </c>
      <c r="G7" s="143"/>
      <c r="H7" s="144"/>
    </row>
    <row r="8" spans="1:8" x14ac:dyDescent="0.15">
      <c r="A8" s="145"/>
      <c r="B8" s="146"/>
      <c r="C8" s="147"/>
      <c r="D8" s="148">
        <v>37506</v>
      </c>
      <c r="E8" s="149"/>
      <c r="F8" s="150">
        <v>29694</v>
      </c>
      <c r="G8" s="151"/>
      <c r="H8" s="152"/>
    </row>
    <row r="9" spans="1:8" x14ac:dyDescent="0.15">
      <c r="A9" s="133" t="s">
        <v>533</v>
      </c>
      <c r="B9" s="138"/>
      <c r="C9" s="139"/>
      <c r="D9" s="140">
        <v>41444</v>
      </c>
      <c r="E9" s="141"/>
      <c r="F9" s="142">
        <v>57295</v>
      </c>
      <c r="G9" s="143"/>
      <c r="H9" s="144"/>
    </row>
    <row r="10" spans="1:8" x14ac:dyDescent="0.15">
      <c r="A10" s="145"/>
      <c r="B10" s="146"/>
      <c r="C10" s="147"/>
      <c r="D10" s="148">
        <v>18425</v>
      </c>
      <c r="E10" s="149"/>
      <c r="F10" s="150">
        <v>32771</v>
      </c>
      <c r="G10" s="151"/>
      <c r="H10" s="152"/>
    </row>
    <row r="11" spans="1:8" x14ac:dyDescent="0.15">
      <c r="A11" s="133" t="s">
        <v>534</v>
      </c>
      <c r="B11" s="138"/>
      <c r="C11" s="139"/>
      <c r="D11" s="140">
        <v>54791</v>
      </c>
      <c r="E11" s="141"/>
      <c r="F11" s="142">
        <v>54110</v>
      </c>
      <c r="G11" s="143"/>
      <c r="H11" s="144"/>
    </row>
    <row r="12" spans="1:8" x14ac:dyDescent="0.15">
      <c r="A12" s="145"/>
      <c r="B12" s="146"/>
      <c r="C12" s="153"/>
      <c r="D12" s="148">
        <v>26130</v>
      </c>
      <c r="E12" s="149"/>
      <c r="F12" s="150">
        <v>30620</v>
      </c>
      <c r="G12" s="151"/>
      <c r="H12" s="152"/>
    </row>
    <row r="13" spans="1:8" x14ac:dyDescent="0.15">
      <c r="A13" s="133"/>
      <c r="B13" s="138"/>
      <c r="C13" s="154"/>
      <c r="D13" s="155">
        <v>77250</v>
      </c>
      <c r="E13" s="156"/>
      <c r="F13" s="157">
        <v>59169</v>
      </c>
      <c r="G13" s="158"/>
      <c r="H13" s="144"/>
    </row>
    <row r="14" spans="1:8" x14ac:dyDescent="0.15">
      <c r="A14" s="145"/>
      <c r="B14" s="146"/>
      <c r="C14" s="147"/>
      <c r="D14" s="148">
        <v>29735</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5.38</v>
      </c>
      <c r="C19" s="159">
        <f>ROUND(VALUE(SUBSTITUTE(実質収支比率等に係る経年分析!G$48,"▲","-")),2)</f>
        <v>4.78</v>
      </c>
      <c r="D19" s="159">
        <f>ROUND(VALUE(SUBSTITUTE(実質収支比率等に係る経年分析!H$48,"▲","-")),2)</f>
        <v>4.67</v>
      </c>
      <c r="E19" s="159">
        <f>ROUND(VALUE(SUBSTITUTE(実質収支比率等に係る経年分析!I$48,"▲","-")),2)</f>
        <v>4.42</v>
      </c>
      <c r="F19" s="159">
        <f>ROUND(VALUE(SUBSTITUTE(実質収支比率等に係る経年分析!J$48,"▲","-")),2)</f>
        <v>5.63</v>
      </c>
    </row>
    <row r="20" spans="1:11" x14ac:dyDescent="0.15">
      <c r="A20" s="159" t="s">
        <v>49</v>
      </c>
      <c r="B20" s="159">
        <f>ROUND(VALUE(SUBSTITUTE(実質収支比率等に係る経年分析!F$47,"▲","-")),2)</f>
        <v>23.95</v>
      </c>
      <c r="C20" s="159">
        <f>ROUND(VALUE(SUBSTITUTE(実質収支比率等に係る経年分析!G$47,"▲","-")),2)</f>
        <v>28.04</v>
      </c>
      <c r="D20" s="159">
        <f>ROUND(VALUE(SUBSTITUTE(実質収支比率等に係る経年分析!H$47,"▲","-")),2)</f>
        <v>30.02</v>
      </c>
      <c r="E20" s="159">
        <f>ROUND(VALUE(SUBSTITUTE(実質収支比率等に係る経年分析!I$47,"▲","-")),2)</f>
        <v>27.89</v>
      </c>
      <c r="F20" s="159">
        <f>ROUND(VALUE(SUBSTITUTE(実質収支比率等に係る経年分析!J$47,"▲","-")),2)</f>
        <v>27.01</v>
      </c>
    </row>
    <row r="21" spans="1:11" x14ac:dyDescent="0.15">
      <c r="A21" s="159" t="s">
        <v>50</v>
      </c>
      <c r="B21" s="159">
        <f>IF(ISNUMBER(VALUE(SUBSTITUTE(実質収支比率等に係る経年分析!F$49,"▲","-"))),ROUND(VALUE(SUBSTITUTE(実質収支比率等に係る経年分析!F$49,"▲","-")),2),NA())</f>
        <v>-1.5</v>
      </c>
      <c r="C21" s="159">
        <f>IF(ISNUMBER(VALUE(SUBSTITUTE(実質収支比率等に係る経年分析!G$49,"▲","-"))),ROUND(VALUE(SUBSTITUTE(実質収支比率等に係る経年分析!G$49,"▲","-")),2),NA())</f>
        <v>4.01</v>
      </c>
      <c r="D21" s="159">
        <f>IF(ISNUMBER(VALUE(SUBSTITUTE(実質収支比率等に係る経年分析!H$49,"▲","-"))),ROUND(VALUE(SUBSTITUTE(実質収支比率等に係る経年分析!H$49,"▲","-")),2),NA())</f>
        <v>1.86</v>
      </c>
      <c r="E21" s="159">
        <f>IF(ISNUMBER(VALUE(SUBSTITUTE(実質収支比率等に係る経年分析!I$49,"▲","-"))),ROUND(VALUE(SUBSTITUTE(実質収支比率等に係る経年分析!I$49,"▲","-")),2),NA())</f>
        <v>-2.37</v>
      </c>
      <c r="F21" s="159">
        <f>IF(ISNUMBER(VALUE(SUBSTITUTE(実質収支比率等に係る経年分析!J$49,"▲","-"))),ROUND(VALUE(SUBSTITUTE(実質収支比率等に係る経年分析!J$49,"▲","-")),2),NA())</f>
        <v>0.27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袖ケ浦市後期高齢者医療特別会計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袖ケ浦市農業集落排水事業特別会計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袖ケ浦市公共下水道事業特別会計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袖ケ浦市介護保険特別会計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0.99</v>
      </c>
    </row>
    <row r="34" spans="1:16" x14ac:dyDescent="0.15">
      <c r="A34" s="160" t="str">
        <f>IF(連結実質赤字比率に係る赤字・黒字の構成分析!C$36="",NA(),連結実質赤字比率に係る赤字・黒字の構成分析!C$36)</f>
        <v>袖ケ浦市国民健康保険特別会計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5.62</v>
      </c>
    </row>
    <row r="36" spans="1:16" x14ac:dyDescent="0.15">
      <c r="A36" s="160" t="str">
        <f>IF(連結実質赤字比率に係る赤字・黒字の構成分析!C$34="",NA(),連結実質赤字比率に係る赤字・黒字の構成分析!C$34)</f>
        <v>袖ケ浦市水道事業会計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1684</v>
      </c>
      <c r="E42" s="161"/>
      <c r="F42" s="161"/>
      <c r="G42" s="161">
        <f>'実質公債費比率（分子）の構造'!L$52</f>
        <v>1683</v>
      </c>
      <c r="H42" s="161"/>
      <c r="I42" s="161"/>
      <c r="J42" s="161">
        <f>'実質公債費比率（分子）の構造'!M$52</f>
        <v>1555</v>
      </c>
      <c r="K42" s="161"/>
      <c r="L42" s="161"/>
      <c r="M42" s="161">
        <f>'実質公債費比率（分子）の構造'!N$52</f>
        <v>1624</v>
      </c>
      <c r="N42" s="161"/>
      <c r="O42" s="161"/>
      <c r="P42" s="161">
        <f>'実質公債費比率（分子）の構造'!O$52</f>
        <v>1632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137</v>
      </c>
      <c r="C45" s="161"/>
      <c r="D45" s="161"/>
      <c r="E45" s="161">
        <f>'実質公債費比率（分子）の構造'!L$49</f>
        <v>135</v>
      </c>
      <c r="F45" s="161"/>
      <c r="G45" s="161"/>
      <c r="H45" s="161">
        <f>'実質公債費比率（分子）の構造'!M$49</f>
        <v>133</v>
      </c>
      <c r="I45" s="161"/>
      <c r="J45" s="161"/>
      <c r="K45" s="161">
        <f>'実質公債費比率（分子）の構造'!N$49</f>
        <v>128</v>
      </c>
      <c r="L45" s="161"/>
      <c r="M45" s="161"/>
      <c r="N45" s="161">
        <f>'実質公債費比率（分子）の構造'!O$49</f>
        <v>131</v>
      </c>
      <c r="O45" s="161"/>
      <c r="P45" s="161"/>
    </row>
    <row r="46" spans="1:16" x14ac:dyDescent="0.15">
      <c r="A46" s="161" t="s">
        <v>61</v>
      </c>
      <c r="B46" s="161">
        <f>'実質公債費比率（分子）の構造'!K$48</f>
        <v>666</v>
      </c>
      <c r="C46" s="161"/>
      <c r="D46" s="161"/>
      <c r="E46" s="161">
        <f>'実質公債費比率（分子）の構造'!L$48</f>
        <v>504</v>
      </c>
      <c r="F46" s="161"/>
      <c r="G46" s="161"/>
      <c r="H46" s="161">
        <f>'実質公債費比率（分子）の構造'!M$48</f>
        <v>505</v>
      </c>
      <c r="I46" s="161"/>
      <c r="J46" s="161"/>
      <c r="K46" s="161">
        <f>'実質公債費比率（分子）の構造'!N$48</f>
        <v>502</v>
      </c>
      <c r="L46" s="161"/>
      <c r="M46" s="161"/>
      <c r="N46" s="161">
        <f>'実質公債費比率（分子）の構造'!O$48</f>
        <v>506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1094</v>
      </c>
      <c r="C49" s="161"/>
      <c r="D49" s="161"/>
      <c r="E49" s="161">
        <f>'実質公債費比率（分子）の構造'!L$45</f>
        <v>1081</v>
      </c>
      <c r="F49" s="161"/>
      <c r="G49" s="161"/>
      <c r="H49" s="161">
        <f>'実質公債費比率（分子）の構造'!M$45</f>
        <v>1085</v>
      </c>
      <c r="I49" s="161"/>
      <c r="J49" s="161"/>
      <c r="K49" s="161">
        <f>'実質公債費比率（分子）の構造'!N$45</f>
        <v>1050</v>
      </c>
      <c r="L49" s="161"/>
      <c r="M49" s="161"/>
      <c r="N49" s="161">
        <f>'実質公債費比率（分子）の構造'!O$45</f>
        <v>1065</v>
      </c>
      <c r="O49" s="161"/>
      <c r="P49" s="161"/>
    </row>
    <row r="50" spans="1:16" x14ac:dyDescent="0.15">
      <c r="A50" s="161" t="s">
        <v>65</v>
      </c>
      <c r="B50" s="161" t="e">
        <f>NA()</f>
        <v>#N/A</v>
      </c>
      <c r="C50" s="161">
        <f>IF(ISNUMBER('実質公債費比率（分子）の構造'!K$53),'実質公債費比率（分子）の構造'!K$53,NA())</f>
        <v>213</v>
      </c>
      <c r="D50" s="161" t="e">
        <f>NA()</f>
        <v>#N/A</v>
      </c>
      <c r="E50" s="161" t="e">
        <f>NA()</f>
        <v>#N/A</v>
      </c>
      <c r="F50" s="161">
        <f>IF(ISNUMBER('実質公債費比率（分子）の構造'!L$53),'実質公債費比率（分子）の構造'!L$53,NA())</f>
        <v>37</v>
      </c>
      <c r="G50" s="161" t="e">
        <f>NA()</f>
        <v>#N/A</v>
      </c>
      <c r="H50" s="161" t="e">
        <f>NA()</f>
        <v>#N/A</v>
      </c>
      <c r="I50" s="161">
        <f>IF(ISNUMBER('実質公債費比率（分子）の構造'!M$53),'実質公債費比率（分子）の構造'!M$53,NA())</f>
        <v>168</v>
      </c>
      <c r="J50" s="161" t="e">
        <f>NA()</f>
        <v>#N/A</v>
      </c>
      <c r="K50" s="161" t="e">
        <f>NA()</f>
        <v>#N/A</v>
      </c>
      <c r="L50" s="161">
        <f>IF(ISNUMBER('実質公債費比率（分子）の構造'!N$53),'実質公債費比率（分子）の構造'!N$53,NA())</f>
        <v>56</v>
      </c>
      <c r="M50" s="161" t="e">
        <f>NA()</f>
        <v>#N/A</v>
      </c>
      <c r="N50" s="161" t="e">
        <f>NA()</f>
        <v>#N/A</v>
      </c>
      <c r="O50" s="161">
        <f>IF(ISNUMBER('実質公債費比率（分子）の構造'!O$53),'実質公債費比率（分子）の構造'!O$53,NA())</f>
        <v>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14755</v>
      </c>
      <c r="E56" s="160"/>
      <c r="F56" s="160"/>
      <c r="G56" s="160">
        <f>'将来負担比率（分子）の構造'!J$52</f>
        <v>14177</v>
      </c>
      <c r="H56" s="160"/>
      <c r="I56" s="160"/>
      <c r="J56" s="160">
        <f>'将来負担比率（分子）の構造'!K$52</f>
        <v>13811</v>
      </c>
      <c r="K56" s="160"/>
      <c r="L56" s="160"/>
      <c r="M56" s="160">
        <f>'将来負担比率（分子）の構造'!L$52</f>
        <v>13222</v>
      </c>
      <c r="N56" s="160"/>
      <c r="O56" s="160"/>
      <c r="P56" s="160">
        <f>'将来負担比率（分子）の構造'!M$52</f>
        <v>12459</v>
      </c>
    </row>
    <row r="57" spans="1:16" x14ac:dyDescent="0.15">
      <c r="A57" s="160" t="s">
        <v>36</v>
      </c>
      <c r="B57" s="160"/>
      <c r="C57" s="160"/>
      <c r="D57" s="160">
        <f>'将来負担比率（分子）の構造'!I$51</f>
        <v>4408</v>
      </c>
      <c r="E57" s="160"/>
      <c r="F57" s="160"/>
      <c r="G57" s="160">
        <f>'将来負担比率（分子）の構造'!J$51</f>
        <v>5507</v>
      </c>
      <c r="H57" s="160"/>
      <c r="I57" s="160"/>
      <c r="J57" s="160">
        <f>'将来負担比率（分子）の構造'!K$51</f>
        <v>4819</v>
      </c>
      <c r="K57" s="160"/>
      <c r="L57" s="160"/>
      <c r="M57" s="160">
        <f>'将来負担比率（分子）の構造'!L$51</f>
        <v>5858</v>
      </c>
      <c r="N57" s="160"/>
      <c r="O57" s="160"/>
      <c r="P57" s="160">
        <f>'将来負担比率（分子）の構造'!M$51</f>
        <v>6870</v>
      </c>
    </row>
    <row r="58" spans="1:16" x14ac:dyDescent="0.15">
      <c r="A58" s="160" t="s">
        <v>35</v>
      </c>
      <c r="B58" s="160"/>
      <c r="C58" s="160"/>
      <c r="D58" s="160">
        <f>'将来負担比率（分子）の構造'!I$50</f>
        <v>6550</v>
      </c>
      <c r="E58" s="160"/>
      <c r="F58" s="160"/>
      <c r="G58" s="160">
        <f>'将来負担比率（分子）の構造'!J$50</f>
        <v>6702</v>
      </c>
      <c r="H58" s="160"/>
      <c r="I58" s="160"/>
      <c r="J58" s="160">
        <f>'将来負担比率（分子）の構造'!K$50</f>
        <v>6307</v>
      </c>
      <c r="K58" s="160"/>
      <c r="L58" s="160"/>
      <c r="M58" s="160">
        <f>'将来負担比率（分子）の構造'!L$50</f>
        <v>5745</v>
      </c>
      <c r="N58" s="160"/>
      <c r="O58" s="160"/>
      <c r="P58" s="160">
        <f>'将来負担比率（分子）の構造'!M$50</f>
        <v>5203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4077</v>
      </c>
      <c r="C62" s="160"/>
      <c r="D62" s="160"/>
      <c r="E62" s="160">
        <f>'将来負担比率（分子）の構造'!J$45</f>
        <v>3639</v>
      </c>
      <c r="F62" s="160"/>
      <c r="G62" s="160"/>
      <c r="H62" s="160">
        <f>'将来負担比率（分子）の構造'!K$45</f>
        <v>3378</v>
      </c>
      <c r="I62" s="160"/>
      <c r="J62" s="160"/>
      <c r="K62" s="160">
        <f>'将来負担比率（分子）の構造'!L$45</f>
        <v>3335</v>
      </c>
      <c r="L62" s="160"/>
      <c r="M62" s="160"/>
      <c r="N62" s="160">
        <f>'将来負担比率（分子）の構造'!M$45</f>
        <v>3156</v>
      </c>
      <c r="O62" s="160"/>
      <c r="P62" s="160"/>
    </row>
    <row r="63" spans="1:16" x14ac:dyDescent="0.15">
      <c r="A63" s="160" t="s">
        <v>28</v>
      </c>
      <c r="B63" s="160">
        <f>'将来負担比率（分子）の構造'!I$44</f>
        <v>1924</v>
      </c>
      <c r="C63" s="160"/>
      <c r="D63" s="160"/>
      <c r="E63" s="160">
        <f>'将来負担比率（分子）の構造'!J$44</f>
        <v>1825</v>
      </c>
      <c r="F63" s="160"/>
      <c r="G63" s="160"/>
      <c r="H63" s="160">
        <f>'将来負担比率（分子）の構造'!K$44</f>
        <v>1729</v>
      </c>
      <c r="I63" s="160"/>
      <c r="J63" s="160"/>
      <c r="K63" s="160">
        <f>'将来負担比率（分子）の構造'!L$44</f>
        <v>1613</v>
      </c>
      <c r="L63" s="160"/>
      <c r="M63" s="160"/>
      <c r="N63" s="160">
        <f>'将来負担比率（分子）の構造'!M$44</f>
        <v>1520</v>
      </c>
      <c r="O63" s="160"/>
      <c r="P63" s="160"/>
    </row>
    <row r="64" spans="1:16" x14ac:dyDescent="0.15">
      <c r="A64" s="160" t="s">
        <v>27</v>
      </c>
      <c r="B64" s="160">
        <f>'将来負担比率（分子）の構造'!I$43</f>
        <v>7560</v>
      </c>
      <c r="C64" s="160"/>
      <c r="D64" s="160"/>
      <c r="E64" s="160">
        <f>'将来負担比率（分子）の構造'!J$43</f>
        <v>7066</v>
      </c>
      <c r="F64" s="160"/>
      <c r="G64" s="160"/>
      <c r="H64" s="160">
        <f>'将来負担比率（分子）の構造'!K$43</f>
        <v>6416</v>
      </c>
      <c r="I64" s="160"/>
      <c r="J64" s="160"/>
      <c r="K64" s="160">
        <f>'将来負担比率（分子）の構造'!L$43</f>
        <v>5668</v>
      </c>
      <c r="L64" s="160"/>
      <c r="M64" s="160"/>
      <c r="N64" s="160">
        <f>'将来負担比率（分子）の構造'!M$43</f>
        <v>5433</v>
      </c>
      <c r="O64" s="160"/>
      <c r="P64" s="160"/>
    </row>
    <row r="65" spans="1:16" x14ac:dyDescent="0.15">
      <c r="A65" s="160" t="s">
        <v>26</v>
      </c>
      <c r="B65" s="160">
        <f>'将来負担比率（分子）の構造'!I$42</f>
        <v>1397</v>
      </c>
      <c r="C65" s="160"/>
      <c r="D65" s="160"/>
      <c r="E65" s="160">
        <f>'将来負担比率（分子）の構造'!J$42</f>
        <v>1152</v>
      </c>
      <c r="F65" s="160"/>
      <c r="G65" s="160"/>
      <c r="H65" s="160" t="str">
        <f>'将来負担比率（分子）の構造'!K$42</f>
        <v>-</v>
      </c>
      <c r="I65" s="160"/>
      <c r="J65" s="160"/>
      <c r="K65" s="160">
        <f>'将来負担比率（分子）の構造'!L$42</f>
        <v>151</v>
      </c>
      <c r="L65" s="160"/>
      <c r="M65" s="160"/>
      <c r="N65" s="160">
        <f>'将来負担比率（分子）の構造'!M$42</f>
        <v>151</v>
      </c>
      <c r="O65" s="160"/>
      <c r="P65" s="160"/>
    </row>
    <row r="66" spans="1:16" x14ac:dyDescent="0.15">
      <c r="A66" s="160" t="s">
        <v>25</v>
      </c>
      <c r="B66" s="160">
        <f>'将来負担比率（分子）の構造'!I$41</f>
        <v>10660</v>
      </c>
      <c r="C66" s="160"/>
      <c r="D66" s="160"/>
      <c r="E66" s="160">
        <f>'将来負担比率（分子）の構造'!J$41</f>
        <v>13399</v>
      </c>
      <c r="F66" s="160"/>
      <c r="G66" s="160"/>
      <c r="H66" s="160">
        <f>'将来負担比率（分子）の構造'!K$41</f>
        <v>14145</v>
      </c>
      <c r="I66" s="160"/>
      <c r="J66" s="160"/>
      <c r="K66" s="160">
        <f>'将来負担比率（分子）の構造'!L$41</f>
        <v>14643</v>
      </c>
      <c r="L66" s="160"/>
      <c r="M66" s="160"/>
      <c r="N66" s="160">
        <f>'将来負担比率（分子）の構造'!M$41</f>
        <v>15404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695</v>
      </c>
      <c r="G67" s="160" t="e">
        <f>NA()</f>
        <v>#N/A</v>
      </c>
      <c r="H67" s="160" t="e">
        <f>NA()</f>
        <v>#N/A</v>
      </c>
      <c r="I67" s="160">
        <f>IF(ISNUMBER('将来負担比率（分子）の構造'!K$53), IF('将来負担比率（分子）の構造'!K$53 &lt; 0, 0, '将来負担比率（分子）の構造'!K$53), NA())</f>
        <v>731</v>
      </c>
      <c r="J67" s="160" t="e">
        <f>NA()</f>
        <v>#N/A</v>
      </c>
      <c r="K67" s="160" t="e">
        <f>NA()</f>
        <v>#N/A</v>
      </c>
      <c r="L67" s="160">
        <f>IF(ISNUMBER('将来負担比率（分子）の構造'!L$53), IF('将来負担比率（分子）の構造'!L$53 &lt; 0, 0, '将来負担比率（分子）の構造'!L$53), NA())</f>
        <v>583</v>
      </c>
      <c r="M67" s="160" t="e">
        <f>NA()</f>
        <v>#N/A</v>
      </c>
      <c r="N67" s="160" t="e">
        <f>NA()</f>
        <v>#N/A</v>
      </c>
      <c r="O67" s="160">
        <f>IF(ISNUMBER('将来負担比率（分子）の構造'!M$53), IF('将来負担比率（分子）の構造'!M$53 &lt; 0, 0, '将来負担比率（分子）の構造'!M$53), NA())</f>
        <v>1132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4243</v>
      </c>
      <c r="C72" s="164">
        <f>基金残高に係る経年分析!G55</f>
        <v>3944</v>
      </c>
      <c r="D72" s="164">
        <f>基金残高に係る経年分析!H55</f>
        <v>3811</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1347</v>
      </c>
      <c r="C74" s="164">
        <f>基金残高に係る経年分析!G57</f>
        <v>1423</v>
      </c>
      <c r="D74" s="164">
        <f>基金残高に係る経年分析!H57</f>
        <v>1149</v>
      </c>
    </row>
  </sheetData>
  <sheetProtection algorithmName="SHA-512" hashValue="aqQiqfB/bYNSpaO2JrGaHGkdF/5JETvf5JKSzsUiOn5LqAGp9bF2GG1vLSoLUYVh5jXbc5q6MBEuP6GQiqbqIg==" saltValue="NnxGD5R1bHB3u0H0qJ4l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13687182</v>
      </c>
      <c r="S5" s="649"/>
      <c r="T5" s="649"/>
      <c r="U5" s="649"/>
      <c r="V5" s="649"/>
      <c r="W5" s="649"/>
      <c r="X5" s="649"/>
      <c r="Y5" s="650"/>
      <c r="Z5" s="651">
        <v>54.6</v>
      </c>
      <c r="AA5" s="651"/>
      <c r="AB5" s="651"/>
      <c r="AC5" s="651"/>
      <c r="AD5" s="652">
        <v>13164019</v>
      </c>
      <c r="AE5" s="652"/>
      <c r="AF5" s="652"/>
      <c r="AG5" s="652"/>
      <c r="AH5" s="652"/>
      <c r="AI5" s="652"/>
      <c r="AJ5" s="652"/>
      <c r="AK5" s="652"/>
      <c r="AL5" s="653">
        <v>87.6</v>
      </c>
      <c r="AM5" s="654"/>
      <c r="AN5" s="654"/>
      <c r="AO5" s="655"/>
      <c r="AP5" s="645" t="s">
        <v>221</v>
      </c>
      <c r="AQ5" s="646"/>
      <c r="AR5" s="646"/>
      <c r="AS5" s="646"/>
      <c r="AT5" s="646"/>
      <c r="AU5" s="646"/>
      <c r="AV5" s="646"/>
      <c r="AW5" s="646"/>
      <c r="AX5" s="646"/>
      <c r="AY5" s="646"/>
      <c r="AZ5" s="646"/>
      <c r="BA5" s="646"/>
      <c r="BB5" s="646"/>
      <c r="BC5" s="646"/>
      <c r="BD5" s="646"/>
      <c r="BE5" s="646"/>
      <c r="BF5" s="647"/>
      <c r="BG5" s="659">
        <v>13164019</v>
      </c>
      <c r="BH5" s="660"/>
      <c r="BI5" s="660"/>
      <c r="BJ5" s="660"/>
      <c r="BK5" s="660"/>
      <c r="BL5" s="660"/>
      <c r="BM5" s="660"/>
      <c r="BN5" s="661"/>
      <c r="BO5" s="662">
        <v>96.2</v>
      </c>
      <c r="BP5" s="662"/>
      <c r="BQ5" s="662"/>
      <c r="BR5" s="662"/>
      <c r="BS5" s="663">
        <v>221858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382203</v>
      </c>
      <c r="S6" s="660"/>
      <c r="T6" s="660"/>
      <c r="U6" s="660"/>
      <c r="V6" s="660"/>
      <c r="W6" s="660"/>
      <c r="X6" s="660"/>
      <c r="Y6" s="661"/>
      <c r="Z6" s="662">
        <v>1.5</v>
      </c>
      <c r="AA6" s="662"/>
      <c r="AB6" s="662"/>
      <c r="AC6" s="662"/>
      <c r="AD6" s="663">
        <v>382203</v>
      </c>
      <c r="AE6" s="663"/>
      <c r="AF6" s="663"/>
      <c r="AG6" s="663"/>
      <c r="AH6" s="663"/>
      <c r="AI6" s="663"/>
      <c r="AJ6" s="663"/>
      <c r="AK6" s="663"/>
      <c r="AL6" s="664">
        <v>2.5</v>
      </c>
      <c r="AM6" s="665"/>
      <c r="AN6" s="665"/>
      <c r="AO6" s="666"/>
      <c r="AP6" s="656" t="s">
        <v>226</v>
      </c>
      <c r="AQ6" s="657"/>
      <c r="AR6" s="657"/>
      <c r="AS6" s="657"/>
      <c r="AT6" s="657"/>
      <c r="AU6" s="657"/>
      <c r="AV6" s="657"/>
      <c r="AW6" s="657"/>
      <c r="AX6" s="657"/>
      <c r="AY6" s="657"/>
      <c r="AZ6" s="657"/>
      <c r="BA6" s="657"/>
      <c r="BB6" s="657"/>
      <c r="BC6" s="657"/>
      <c r="BD6" s="657"/>
      <c r="BE6" s="657"/>
      <c r="BF6" s="658"/>
      <c r="BG6" s="659">
        <v>13164019</v>
      </c>
      <c r="BH6" s="660"/>
      <c r="BI6" s="660"/>
      <c r="BJ6" s="660"/>
      <c r="BK6" s="660"/>
      <c r="BL6" s="660"/>
      <c r="BM6" s="660"/>
      <c r="BN6" s="661"/>
      <c r="BO6" s="662">
        <v>96.2</v>
      </c>
      <c r="BP6" s="662"/>
      <c r="BQ6" s="662"/>
      <c r="BR6" s="662"/>
      <c r="BS6" s="663">
        <v>221858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272863</v>
      </c>
      <c r="CS6" s="660"/>
      <c r="CT6" s="660"/>
      <c r="CU6" s="660"/>
      <c r="CV6" s="660"/>
      <c r="CW6" s="660"/>
      <c r="CX6" s="660"/>
      <c r="CY6" s="661"/>
      <c r="CZ6" s="653">
        <v>1.1000000000000001</v>
      </c>
      <c r="DA6" s="654"/>
      <c r="DB6" s="654"/>
      <c r="DC6" s="673"/>
      <c r="DD6" s="668" t="s">
        <v>123</v>
      </c>
      <c r="DE6" s="660"/>
      <c r="DF6" s="660"/>
      <c r="DG6" s="660"/>
      <c r="DH6" s="660"/>
      <c r="DI6" s="660"/>
      <c r="DJ6" s="660"/>
      <c r="DK6" s="660"/>
      <c r="DL6" s="660"/>
      <c r="DM6" s="660"/>
      <c r="DN6" s="660"/>
      <c r="DO6" s="660"/>
      <c r="DP6" s="661"/>
      <c r="DQ6" s="668">
        <v>272863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11813</v>
      </c>
      <c r="S7" s="660"/>
      <c r="T7" s="660"/>
      <c r="U7" s="660"/>
      <c r="V7" s="660"/>
      <c r="W7" s="660"/>
      <c r="X7" s="660"/>
      <c r="Y7" s="661"/>
      <c r="Z7" s="662">
        <v>0</v>
      </c>
      <c r="AA7" s="662"/>
      <c r="AB7" s="662"/>
      <c r="AC7" s="662"/>
      <c r="AD7" s="663">
        <v>11813</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4921700</v>
      </c>
      <c r="BH7" s="660"/>
      <c r="BI7" s="660"/>
      <c r="BJ7" s="660"/>
      <c r="BK7" s="660"/>
      <c r="BL7" s="660"/>
      <c r="BM7" s="660"/>
      <c r="BN7" s="661"/>
      <c r="BO7" s="662">
        <v>36</v>
      </c>
      <c r="BP7" s="662"/>
      <c r="BQ7" s="662"/>
      <c r="BR7" s="662"/>
      <c r="BS7" s="663">
        <v>221858</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2910200</v>
      </c>
      <c r="CS7" s="660"/>
      <c r="CT7" s="660"/>
      <c r="CU7" s="660"/>
      <c r="CV7" s="660"/>
      <c r="CW7" s="660"/>
      <c r="CX7" s="660"/>
      <c r="CY7" s="661"/>
      <c r="CZ7" s="662">
        <v>12</v>
      </c>
      <c r="DA7" s="662"/>
      <c r="DB7" s="662"/>
      <c r="DC7" s="662"/>
      <c r="DD7" s="668">
        <v>64727</v>
      </c>
      <c r="DE7" s="660"/>
      <c r="DF7" s="660"/>
      <c r="DG7" s="660"/>
      <c r="DH7" s="660"/>
      <c r="DI7" s="660"/>
      <c r="DJ7" s="660"/>
      <c r="DK7" s="660"/>
      <c r="DL7" s="660"/>
      <c r="DM7" s="660"/>
      <c r="DN7" s="660"/>
      <c r="DO7" s="660"/>
      <c r="DP7" s="661"/>
      <c r="DQ7" s="668">
        <v>2703936</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45419</v>
      </c>
      <c r="S8" s="660"/>
      <c r="T8" s="660"/>
      <c r="U8" s="660"/>
      <c r="V8" s="660"/>
      <c r="W8" s="660"/>
      <c r="X8" s="660"/>
      <c r="Y8" s="661"/>
      <c r="Z8" s="662">
        <v>0.2</v>
      </c>
      <c r="AA8" s="662"/>
      <c r="AB8" s="662"/>
      <c r="AC8" s="662"/>
      <c r="AD8" s="663">
        <v>45419</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110242</v>
      </c>
      <c r="BH8" s="660"/>
      <c r="BI8" s="660"/>
      <c r="BJ8" s="660"/>
      <c r="BK8" s="660"/>
      <c r="BL8" s="660"/>
      <c r="BM8" s="660"/>
      <c r="BN8" s="661"/>
      <c r="BO8" s="662">
        <v>0.8</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8470481</v>
      </c>
      <c r="CS8" s="660"/>
      <c r="CT8" s="660"/>
      <c r="CU8" s="660"/>
      <c r="CV8" s="660"/>
      <c r="CW8" s="660"/>
      <c r="CX8" s="660"/>
      <c r="CY8" s="661"/>
      <c r="CZ8" s="662">
        <v>35</v>
      </c>
      <c r="DA8" s="662"/>
      <c r="DB8" s="662"/>
      <c r="DC8" s="662"/>
      <c r="DD8" s="668">
        <v>561999</v>
      </c>
      <c r="DE8" s="660"/>
      <c r="DF8" s="660"/>
      <c r="DG8" s="660"/>
      <c r="DH8" s="660"/>
      <c r="DI8" s="660"/>
      <c r="DJ8" s="660"/>
      <c r="DK8" s="660"/>
      <c r="DL8" s="660"/>
      <c r="DM8" s="660"/>
      <c r="DN8" s="660"/>
      <c r="DO8" s="660"/>
      <c r="DP8" s="661"/>
      <c r="DQ8" s="668">
        <v>4172821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53089</v>
      </c>
      <c r="S9" s="660"/>
      <c r="T9" s="660"/>
      <c r="U9" s="660"/>
      <c r="V9" s="660"/>
      <c r="W9" s="660"/>
      <c r="X9" s="660"/>
      <c r="Y9" s="661"/>
      <c r="Z9" s="662">
        <v>0.2</v>
      </c>
      <c r="AA9" s="662"/>
      <c r="AB9" s="662"/>
      <c r="AC9" s="662"/>
      <c r="AD9" s="663">
        <v>53089</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3332511</v>
      </c>
      <c r="BH9" s="660"/>
      <c r="BI9" s="660"/>
      <c r="BJ9" s="660"/>
      <c r="BK9" s="660"/>
      <c r="BL9" s="660"/>
      <c r="BM9" s="660"/>
      <c r="BN9" s="661"/>
      <c r="BO9" s="662">
        <v>24.3</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2467212</v>
      </c>
      <c r="CS9" s="660"/>
      <c r="CT9" s="660"/>
      <c r="CU9" s="660"/>
      <c r="CV9" s="660"/>
      <c r="CW9" s="660"/>
      <c r="CX9" s="660"/>
      <c r="CY9" s="661"/>
      <c r="CZ9" s="662">
        <v>10.199999999999999</v>
      </c>
      <c r="DA9" s="662"/>
      <c r="DB9" s="662"/>
      <c r="DC9" s="662"/>
      <c r="DD9" s="668">
        <v>18238</v>
      </c>
      <c r="DE9" s="660"/>
      <c r="DF9" s="660"/>
      <c r="DG9" s="660"/>
      <c r="DH9" s="660"/>
      <c r="DI9" s="660"/>
      <c r="DJ9" s="660"/>
      <c r="DK9" s="660"/>
      <c r="DL9" s="660"/>
      <c r="DM9" s="660"/>
      <c r="DN9" s="660"/>
      <c r="DO9" s="660"/>
      <c r="DP9" s="661"/>
      <c r="DQ9" s="668">
        <v>2110516</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224973</v>
      </c>
      <c r="BH10" s="660"/>
      <c r="BI10" s="660"/>
      <c r="BJ10" s="660"/>
      <c r="BK10" s="660"/>
      <c r="BL10" s="660"/>
      <c r="BM10" s="660"/>
      <c r="BN10" s="661"/>
      <c r="BO10" s="662">
        <v>1.6</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2392</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2392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238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1253974</v>
      </c>
      <c r="BH11" s="660"/>
      <c r="BI11" s="660"/>
      <c r="BJ11" s="660"/>
      <c r="BK11" s="660"/>
      <c r="BL11" s="660"/>
      <c r="BM11" s="660"/>
      <c r="BN11" s="661"/>
      <c r="BO11" s="662">
        <v>9.1999999999999993</v>
      </c>
      <c r="BP11" s="662"/>
      <c r="BQ11" s="662"/>
      <c r="BR11" s="662"/>
      <c r="BS11" s="668">
        <v>221858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622399</v>
      </c>
      <c r="CS11" s="660"/>
      <c r="CT11" s="660"/>
      <c r="CU11" s="660"/>
      <c r="CV11" s="660"/>
      <c r="CW11" s="660"/>
      <c r="CX11" s="660"/>
      <c r="CY11" s="661"/>
      <c r="CZ11" s="662">
        <v>2.6</v>
      </c>
      <c r="DA11" s="662"/>
      <c r="DB11" s="662"/>
      <c r="DC11" s="662"/>
      <c r="DD11" s="668">
        <v>184773</v>
      </c>
      <c r="DE11" s="660"/>
      <c r="DF11" s="660"/>
      <c r="DG11" s="660"/>
      <c r="DH11" s="660"/>
      <c r="DI11" s="660"/>
      <c r="DJ11" s="660"/>
      <c r="DK11" s="660"/>
      <c r="DL11" s="660"/>
      <c r="DM11" s="660"/>
      <c r="DN11" s="660"/>
      <c r="DO11" s="660"/>
      <c r="DP11" s="661"/>
      <c r="DQ11" s="668">
        <v>406593</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1034267</v>
      </c>
      <c r="S12" s="660"/>
      <c r="T12" s="660"/>
      <c r="U12" s="660"/>
      <c r="V12" s="660"/>
      <c r="W12" s="660"/>
      <c r="X12" s="660"/>
      <c r="Y12" s="661"/>
      <c r="Z12" s="662">
        <v>4.0999999999999996</v>
      </c>
      <c r="AA12" s="662"/>
      <c r="AB12" s="662"/>
      <c r="AC12" s="662"/>
      <c r="AD12" s="663">
        <v>1034267</v>
      </c>
      <c r="AE12" s="663"/>
      <c r="AF12" s="663"/>
      <c r="AG12" s="663"/>
      <c r="AH12" s="663"/>
      <c r="AI12" s="663"/>
      <c r="AJ12" s="663"/>
      <c r="AK12" s="663"/>
      <c r="AL12" s="664">
        <v>6.9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7624033</v>
      </c>
      <c r="BH12" s="660"/>
      <c r="BI12" s="660"/>
      <c r="BJ12" s="660"/>
      <c r="BK12" s="660"/>
      <c r="BL12" s="660"/>
      <c r="BM12" s="660"/>
      <c r="BN12" s="661"/>
      <c r="BO12" s="662">
        <v>55.7</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1147344</v>
      </c>
      <c r="CS12" s="660"/>
      <c r="CT12" s="660"/>
      <c r="CU12" s="660"/>
      <c r="CV12" s="660"/>
      <c r="CW12" s="660"/>
      <c r="CX12" s="660"/>
      <c r="CY12" s="661"/>
      <c r="CZ12" s="662">
        <v>4.7</v>
      </c>
      <c r="DA12" s="662"/>
      <c r="DB12" s="662"/>
      <c r="DC12" s="662"/>
      <c r="DD12" s="668">
        <v>600850</v>
      </c>
      <c r="DE12" s="660"/>
      <c r="DF12" s="660"/>
      <c r="DG12" s="660"/>
      <c r="DH12" s="660"/>
      <c r="DI12" s="660"/>
      <c r="DJ12" s="660"/>
      <c r="DK12" s="660"/>
      <c r="DL12" s="660"/>
      <c r="DM12" s="660"/>
      <c r="DN12" s="660"/>
      <c r="DO12" s="660"/>
      <c r="DP12" s="661"/>
      <c r="DQ12" s="668">
        <v>437189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97973</v>
      </c>
      <c r="S13" s="660"/>
      <c r="T13" s="660"/>
      <c r="U13" s="660"/>
      <c r="V13" s="660"/>
      <c r="W13" s="660"/>
      <c r="X13" s="660"/>
      <c r="Y13" s="661"/>
      <c r="Z13" s="662">
        <v>0.4</v>
      </c>
      <c r="AA13" s="662"/>
      <c r="AB13" s="662"/>
      <c r="AC13" s="662"/>
      <c r="AD13" s="663">
        <v>97973</v>
      </c>
      <c r="AE13" s="663"/>
      <c r="AF13" s="663"/>
      <c r="AG13" s="663"/>
      <c r="AH13" s="663"/>
      <c r="AI13" s="663"/>
      <c r="AJ13" s="663"/>
      <c r="AK13" s="663"/>
      <c r="AL13" s="664">
        <v>0.7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7601131</v>
      </c>
      <c r="BH13" s="660"/>
      <c r="BI13" s="660"/>
      <c r="BJ13" s="660"/>
      <c r="BK13" s="660"/>
      <c r="BL13" s="660"/>
      <c r="BM13" s="660"/>
      <c r="BN13" s="661"/>
      <c r="BO13" s="662">
        <v>55.5</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2723374</v>
      </c>
      <c r="CS13" s="660"/>
      <c r="CT13" s="660"/>
      <c r="CU13" s="660"/>
      <c r="CV13" s="660"/>
      <c r="CW13" s="660"/>
      <c r="CX13" s="660"/>
      <c r="CY13" s="661"/>
      <c r="CZ13" s="662">
        <v>11.3</v>
      </c>
      <c r="DA13" s="662"/>
      <c r="DB13" s="662"/>
      <c r="DC13" s="662"/>
      <c r="DD13" s="668">
        <v>1269011</v>
      </c>
      <c r="DE13" s="660"/>
      <c r="DF13" s="660"/>
      <c r="DG13" s="660"/>
      <c r="DH13" s="660"/>
      <c r="DI13" s="660"/>
      <c r="DJ13" s="660"/>
      <c r="DK13" s="660"/>
      <c r="DL13" s="660"/>
      <c r="DM13" s="660"/>
      <c r="DN13" s="660"/>
      <c r="DO13" s="660"/>
      <c r="DP13" s="661"/>
      <c r="DQ13" s="668">
        <v>1587384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155807</v>
      </c>
      <c r="BH14" s="660"/>
      <c r="BI14" s="660"/>
      <c r="BJ14" s="660"/>
      <c r="BK14" s="660"/>
      <c r="BL14" s="660"/>
      <c r="BM14" s="660"/>
      <c r="BN14" s="661"/>
      <c r="BO14" s="662">
        <v>1.1000000000000001</v>
      </c>
      <c r="BP14" s="662"/>
      <c r="BQ14" s="662"/>
      <c r="BR14" s="662"/>
      <c r="BS14" s="668" t="s">
        <v>123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1246068</v>
      </c>
      <c r="CS14" s="660"/>
      <c r="CT14" s="660"/>
      <c r="CU14" s="660"/>
      <c r="CV14" s="660"/>
      <c r="CW14" s="660"/>
      <c r="CX14" s="660"/>
      <c r="CY14" s="661"/>
      <c r="CZ14" s="662">
        <v>5.0999999999999996</v>
      </c>
      <c r="DA14" s="662"/>
      <c r="DB14" s="662"/>
      <c r="DC14" s="662"/>
      <c r="DD14" s="668">
        <v>64147</v>
      </c>
      <c r="DE14" s="660"/>
      <c r="DF14" s="660"/>
      <c r="DG14" s="660"/>
      <c r="DH14" s="660"/>
      <c r="DI14" s="660"/>
      <c r="DJ14" s="660"/>
      <c r="DK14" s="660"/>
      <c r="DL14" s="660"/>
      <c r="DM14" s="660"/>
      <c r="DN14" s="660"/>
      <c r="DO14" s="660"/>
      <c r="DP14" s="661"/>
      <c r="DQ14" s="668">
        <v>1201185</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75915</v>
      </c>
      <c r="S15" s="660"/>
      <c r="T15" s="660"/>
      <c r="U15" s="660"/>
      <c r="V15" s="660"/>
      <c r="W15" s="660"/>
      <c r="X15" s="660"/>
      <c r="Y15" s="661"/>
      <c r="Z15" s="662">
        <v>0.3</v>
      </c>
      <c r="AA15" s="662"/>
      <c r="AB15" s="662"/>
      <c r="AC15" s="662"/>
      <c r="AD15" s="663">
        <v>75915</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462479</v>
      </c>
      <c r="BH15" s="660"/>
      <c r="BI15" s="660"/>
      <c r="BJ15" s="660"/>
      <c r="BK15" s="660"/>
      <c r="BL15" s="660"/>
      <c r="BM15" s="660"/>
      <c r="BN15" s="661"/>
      <c r="BO15" s="662">
        <v>3.4</v>
      </c>
      <c r="BP15" s="662"/>
      <c r="BQ15" s="662"/>
      <c r="BR15" s="662"/>
      <c r="BS15" s="668" t="s">
        <v>123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3236500</v>
      </c>
      <c r="CS15" s="660"/>
      <c r="CT15" s="660"/>
      <c r="CU15" s="660"/>
      <c r="CV15" s="660"/>
      <c r="CW15" s="660"/>
      <c r="CX15" s="660"/>
      <c r="CY15" s="661"/>
      <c r="CZ15" s="662">
        <v>13.4</v>
      </c>
      <c r="DA15" s="662"/>
      <c r="DB15" s="662"/>
      <c r="DC15" s="662"/>
      <c r="DD15" s="668">
        <v>682449</v>
      </c>
      <c r="DE15" s="660"/>
      <c r="DF15" s="660"/>
      <c r="DG15" s="660"/>
      <c r="DH15" s="660"/>
      <c r="DI15" s="660"/>
      <c r="DJ15" s="660"/>
      <c r="DK15" s="660"/>
      <c r="DL15" s="660"/>
      <c r="DM15" s="660"/>
      <c r="DN15" s="660"/>
      <c r="DO15" s="660"/>
      <c r="DP15" s="661"/>
      <c r="DQ15" s="668">
        <v>2314540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37956</v>
      </c>
      <c r="CS16" s="660"/>
      <c r="CT16" s="660"/>
      <c r="CU16" s="660"/>
      <c r="CV16" s="660"/>
      <c r="CW16" s="660"/>
      <c r="CX16" s="660"/>
      <c r="CY16" s="661"/>
      <c r="CZ16" s="662">
        <v>0.2</v>
      </c>
      <c r="DA16" s="662"/>
      <c r="DB16" s="662"/>
      <c r="DC16" s="662"/>
      <c r="DD16" s="668" t="s">
        <v>238</v>
      </c>
      <c r="DE16" s="660"/>
      <c r="DF16" s="660"/>
      <c r="DG16" s="660"/>
      <c r="DH16" s="660"/>
      <c r="DI16" s="660"/>
      <c r="DJ16" s="660"/>
      <c r="DK16" s="660"/>
      <c r="DL16" s="660"/>
      <c r="DM16" s="660"/>
      <c r="DN16" s="660"/>
      <c r="DO16" s="660"/>
      <c r="DP16" s="661"/>
      <c r="DQ16" s="668">
        <v>37837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60932</v>
      </c>
      <c r="S17" s="660"/>
      <c r="T17" s="660"/>
      <c r="U17" s="660"/>
      <c r="V17" s="660"/>
      <c r="W17" s="660"/>
      <c r="X17" s="660"/>
      <c r="Y17" s="661"/>
      <c r="Z17" s="662">
        <v>0.2</v>
      </c>
      <c r="AA17" s="662"/>
      <c r="AB17" s="662"/>
      <c r="AC17" s="662"/>
      <c r="AD17" s="663">
        <v>60932</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1063057</v>
      </c>
      <c r="CS17" s="660"/>
      <c r="CT17" s="660"/>
      <c r="CU17" s="660"/>
      <c r="CV17" s="660"/>
      <c r="CW17" s="660"/>
      <c r="CX17" s="660"/>
      <c r="CY17" s="661"/>
      <c r="CZ17" s="662">
        <v>4.4000000000000004</v>
      </c>
      <c r="DA17" s="662"/>
      <c r="DB17" s="662"/>
      <c r="DC17" s="662"/>
      <c r="DD17" s="668" t="s">
        <v>123</v>
      </c>
      <c r="DE17" s="660"/>
      <c r="DF17" s="660"/>
      <c r="DG17" s="660"/>
      <c r="DH17" s="660"/>
      <c r="DI17" s="660"/>
      <c r="DJ17" s="660"/>
      <c r="DK17" s="660"/>
      <c r="DL17" s="660"/>
      <c r="DM17" s="660"/>
      <c r="DN17" s="660"/>
      <c r="DO17" s="660"/>
      <c r="DP17" s="661"/>
      <c r="DQ17" s="668">
        <v>1063057</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40676</v>
      </c>
      <c r="S18" s="660"/>
      <c r="T18" s="660"/>
      <c r="U18" s="660"/>
      <c r="V18" s="660"/>
      <c r="W18" s="660"/>
      <c r="X18" s="660"/>
      <c r="Y18" s="661"/>
      <c r="Z18" s="662">
        <v>0.2</v>
      </c>
      <c r="AA18" s="662"/>
      <c r="AB18" s="662"/>
      <c r="AC18" s="662"/>
      <c r="AD18" s="663" t="s">
        <v>123</v>
      </c>
      <c r="AE18" s="663"/>
      <c r="AF18" s="663"/>
      <c r="AG18" s="663"/>
      <c r="AH18" s="663"/>
      <c r="AI18" s="663"/>
      <c r="AJ18" s="663"/>
      <c r="AK18" s="663"/>
      <c r="AL18" s="664" t="s">
        <v>123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t="s">
        <v>238</v>
      </c>
      <c r="S19" s="660"/>
      <c r="T19" s="660"/>
      <c r="U19" s="660"/>
      <c r="V19" s="660"/>
      <c r="W19" s="660"/>
      <c r="X19" s="660"/>
      <c r="Y19" s="661"/>
      <c r="Z19" s="662" t="s">
        <v>123</v>
      </c>
      <c r="AA19" s="662"/>
      <c r="AB19" s="662"/>
      <c r="AC19" s="662"/>
      <c r="AD19" s="663" t="s">
        <v>123</v>
      </c>
      <c r="AE19" s="663"/>
      <c r="AF19" s="663"/>
      <c r="AG19" s="663"/>
      <c r="AH19" s="663"/>
      <c r="AI19" s="663"/>
      <c r="AJ19" s="663"/>
      <c r="AK19" s="663"/>
      <c r="AL19" s="664" t="s">
        <v>123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523163</v>
      </c>
      <c r="BH19" s="660"/>
      <c r="BI19" s="660"/>
      <c r="BJ19" s="660"/>
      <c r="BK19" s="660"/>
      <c r="BL19" s="660"/>
      <c r="BM19" s="660"/>
      <c r="BN19" s="661"/>
      <c r="BO19" s="662">
        <v>3.8</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40588</v>
      </c>
      <c r="S20" s="660"/>
      <c r="T20" s="660"/>
      <c r="U20" s="660"/>
      <c r="V20" s="660"/>
      <c r="W20" s="660"/>
      <c r="X20" s="660"/>
      <c r="Y20" s="661"/>
      <c r="Z20" s="662">
        <v>0.2</v>
      </c>
      <c r="AA20" s="662"/>
      <c r="AB20" s="662"/>
      <c r="AC20" s="662"/>
      <c r="AD20" s="663" t="s">
        <v>123</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523163</v>
      </c>
      <c r="BH20" s="660"/>
      <c r="BI20" s="660"/>
      <c r="BJ20" s="660"/>
      <c r="BK20" s="660"/>
      <c r="BL20" s="660"/>
      <c r="BM20" s="660"/>
      <c r="BN20" s="661"/>
      <c r="BO20" s="662">
        <v>3.8</v>
      </c>
      <c r="BP20" s="662"/>
      <c r="BQ20" s="662"/>
      <c r="BR20" s="662"/>
      <c r="BS20" s="668" t="s">
        <v>123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24199846</v>
      </c>
      <c r="CS20" s="660"/>
      <c r="CT20" s="660"/>
      <c r="CU20" s="660"/>
      <c r="CV20" s="660"/>
      <c r="CW20" s="660"/>
      <c r="CX20" s="660"/>
      <c r="CY20" s="661"/>
      <c r="CZ20" s="662">
        <v>100</v>
      </c>
      <c r="DA20" s="662"/>
      <c r="DB20" s="662"/>
      <c r="DC20" s="662"/>
      <c r="DD20" s="668">
        <v>3446194</v>
      </c>
      <c r="DE20" s="660"/>
      <c r="DF20" s="660"/>
      <c r="DG20" s="660"/>
      <c r="DH20" s="660"/>
      <c r="DI20" s="660"/>
      <c r="DJ20" s="660"/>
      <c r="DK20" s="660"/>
      <c r="DL20" s="660"/>
      <c r="DM20" s="660"/>
      <c r="DN20" s="660"/>
      <c r="DO20" s="660"/>
      <c r="DP20" s="661"/>
      <c r="DQ20" s="668">
        <v>16310313</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88</v>
      </c>
      <c r="S21" s="660"/>
      <c r="T21" s="660"/>
      <c r="U21" s="660"/>
      <c r="V21" s="660"/>
      <c r="W21" s="660"/>
      <c r="X21" s="660"/>
      <c r="Y21" s="661"/>
      <c r="Z21" s="662">
        <v>0</v>
      </c>
      <c r="AA21" s="662"/>
      <c r="AB21" s="662"/>
      <c r="AC21" s="662"/>
      <c r="AD21" s="663" t="s">
        <v>123</v>
      </c>
      <c r="AE21" s="663"/>
      <c r="AF21" s="663"/>
      <c r="AG21" s="663"/>
      <c r="AH21" s="663"/>
      <c r="AI21" s="663"/>
      <c r="AJ21" s="663"/>
      <c r="AK21" s="663"/>
      <c r="AL21" s="664" t="s">
        <v>123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15489469</v>
      </c>
      <c r="S22" s="660"/>
      <c r="T22" s="660"/>
      <c r="U22" s="660"/>
      <c r="V22" s="660"/>
      <c r="W22" s="660"/>
      <c r="X22" s="660"/>
      <c r="Y22" s="661"/>
      <c r="Z22" s="662">
        <v>61.7</v>
      </c>
      <c r="AA22" s="662"/>
      <c r="AB22" s="662"/>
      <c r="AC22" s="662"/>
      <c r="AD22" s="663">
        <v>14925630</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238</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7544</v>
      </c>
      <c r="S23" s="660"/>
      <c r="T23" s="660"/>
      <c r="U23" s="660"/>
      <c r="V23" s="660"/>
      <c r="W23" s="660"/>
      <c r="X23" s="660"/>
      <c r="Y23" s="661"/>
      <c r="Z23" s="662">
        <v>0</v>
      </c>
      <c r="AA23" s="662"/>
      <c r="AB23" s="662"/>
      <c r="AC23" s="662"/>
      <c r="AD23" s="663">
        <v>7544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523163</v>
      </c>
      <c r="BH23" s="660"/>
      <c r="BI23" s="660"/>
      <c r="BJ23" s="660"/>
      <c r="BK23" s="660"/>
      <c r="BL23" s="660"/>
      <c r="BM23" s="660"/>
      <c r="BN23" s="661"/>
      <c r="BO23" s="662">
        <v>3.8</v>
      </c>
      <c r="BP23" s="662"/>
      <c r="BQ23" s="662"/>
      <c r="BR23" s="662"/>
      <c r="BS23" s="668" t="s">
        <v>123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161083</v>
      </c>
      <c r="S24" s="660"/>
      <c r="T24" s="660"/>
      <c r="U24" s="660"/>
      <c r="V24" s="660"/>
      <c r="W24" s="660"/>
      <c r="X24" s="660"/>
      <c r="Y24" s="661"/>
      <c r="Z24" s="662">
        <v>0.6</v>
      </c>
      <c r="AA24" s="662"/>
      <c r="AB24" s="662"/>
      <c r="AC24" s="662"/>
      <c r="AD24" s="663" t="s">
        <v>123</v>
      </c>
      <c r="AE24" s="663"/>
      <c r="AF24" s="663"/>
      <c r="AG24" s="663"/>
      <c r="AH24" s="663"/>
      <c r="AI24" s="663"/>
      <c r="AJ24" s="663"/>
      <c r="AK24" s="663"/>
      <c r="AL24" s="664" t="s">
        <v>123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11195052</v>
      </c>
      <c r="CS24" s="649"/>
      <c r="CT24" s="649"/>
      <c r="CU24" s="649"/>
      <c r="CV24" s="649"/>
      <c r="CW24" s="649"/>
      <c r="CX24" s="649"/>
      <c r="CY24" s="650"/>
      <c r="CZ24" s="653">
        <v>46.3</v>
      </c>
      <c r="DA24" s="654"/>
      <c r="DB24" s="654"/>
      <c r="DC24" s="673"/>
      <c r="DD24" s="692">
        <v>7705222</v>
      </c>
      <c r="DE24" s="649"/>
      <c r="DF24" s="649"/>
      <c r="DG24" s="649"/>
      <c r="DH24" s="649"/>
      <c r="DI24" s="649"/>
      <c r="DJ24" s="649"/>
      <c r="DK24" s="650"/>
      <c r="DL24" s="692">
        <v>7699178</v>
      </c>
      <c r="DM24" s="649"/>
      <c r="DN24" s="649"/>
      <c r="DO24" s="649"/>
      <c r="DP24" s="649"/>
      <c r="DQ24" s="649"/>
      <c r="DR24" s="649"/>
      <c r="DS24" s="649"/>
      <c r="DT24" s="649"/>
      <c r="DU24" s="649"/>
      <c r="DV24" s="650"/>
      <c r="DW24" s="653">
        <v>51.2</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339350</v>
      </c>
      <c r="S25" s="660"/>
      <c r="T25" s="660"/>
      <c r="U25" s="660"/>
      <c r="V25" s="660"/>
      <c r="W25" s="660"/>
      <c r="X25" s="660"/>
      <c r="Y25" s="661"/>
      <c r="Z25" s="662">
        <v>1.4</v>
      </c>
      <c r="AA25" s="662"/>
      <c r="AB25" s="662"/>
      <c r="AC25" s="662"/>
      <c r="AD25" s="663">
        <v>67314</v>
      </c>
      <c r="AE25" s="663"/>
      <c r="AF25" s="663"/>
      <c r="AG25" s="663"/>
      <c r="AH25" s="663"/>
      <c r="AI25" s="663"/>
      <c r="AJ25" s="663"/>
      <c r="AK25" s="663"/>
      <c r="AL25" s="664">
        <v>0.4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238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5404759</v>
      </c>
      <c r="CS25" s="695"/>
      <c r="CT25" s="695"/>
      <c r="CU25" s="695"/>
      <c r="CV25" s="695"/>
      <c r="CW25" s="695"/>
      <c r="CX25" s="695"/>
      <c r="CY25" s="696"/>
      <c r="CZ25" s="664">
        <v>22.3</v>
      </c>
      <c r="DA25" s="693"/>
      <c r="DB25" s="693"/>
      <c r="DC25" s="697"/>
      <c r="DD25" s="668">
        <v>5082723</v>
      </c>
      <c r="DE25" s="695"/>
      <c r="DF25" s="695"/>
      <c r="DG25" s="695"/>
      <c r="DH25" s="695"/>
      <c r="DI25" s="695"/>
      <c r="DJ25" s="695"/>
      <c r="DK25" s="696"/>
      <c r="DL25" s="668">
        <v>5079686</v>
      </c>
      <c r="DM25" s="695"/>
      <c r="DN25" s="695"/>
      <c r="DO25" s="695"/>
      <c r="DP25" s="695"/>
      <c r="DQ25" s="695"/>
      <c r="DR25" s="695"/>
      <c r="DS25" s="695"/>
      <c r="DT25" s="695"/>
      <c r="DU25" s="695"/>
      <c r="DV25" s="696"/>
      <c r="DW25" s="664">
        <v>33.799999999999997</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209727</v>
      </c>
      <c r="S26" s="660"/>
      <c r="T26" s="660"/>
      <c r="U26" s="660"/>
      <c r="V26" s="660"/>
      <c r="W26" s="660"/>
      <c r="X26" s="660"/>
      <c r="Y26" s="661"/>
      <c r="Z26" s="662">
        <v>0.8</v>
      </c>
      <c r="AA26" s="662"/>
      <c r="AB26" s="662"/>
      <c r="AC26" s="662"/>
      <c r="AD26" s="663" t="s">
        <v>123</v>
      </c>
      <c r="AE26" s="663"/>
      <c r="AF26" s="663"/>
      <c r="AG26" s="663"/>
      <c r="AH26" s="663"/>
      <c r="AI26" s="663"/>
      <c r="AJ26" s="663"/>
      <c r="AK26" s="663"/>
      <c r="AL26" s="664" t="s">
        <v>123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3431980</v>
      </c>
      <c r="CS26" s="660"/>
      <c r="CT26" s="660"/>
      <c r="CU26" s="660"/>
      <c r="CV26" s="660"/>
      <c r="CW26" s="660"/>
      <c r="CX26" s="660"/>
      <c r="CY26" s="661"/>
      <c r="CZ26" s="664">
        <v>14.2</v>
      </c>
      <c r="DA26" s="693"/>
      <c r="DB26" s="693"/>
      <c r="DC26" s="697"/>
      <c r="DD26" s="668">
        <v>3248401</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3101212</v>
      </c>
      <c r="S27" s="660"/>
      <c r="T27" s="660"/>
      <c r="U27" s="660"/>
      <c r="V27" s="660"/>
      <c r="W27" s="660"/>
      <c r="X27" s="660"/>
      <c r="Y27" s="661"/>
      <c r="Z27" s="662">
        <v>12.4</v>
      </c>
      <c r="AA27" s="662"/>
      <c r="AB27" s="662"/>
      <c r="AC27" s="662"/>
      <c r="AD27" s="663" t="s">
        <v>123</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13687182</v>
      </c>
      <c r="BH27" s="660"/>
      <c r="BI27" s="660"/>
      <c r="BJ27" s="660"/>
      <c r="BK27" s="660"/>
      <c r="BL27" s="660"/>
      <c r="BM27" s="660"/>
      <c r="BN27" s="661"/>
      <c r="BO27" s="662">
        <v>100</v>
      </c>
      <c r="BP27" s="662"/>
      <c r="BQ27" s="662"/>
      <c r="BR27" s="662"/>
      <c r="BS27" s="668">
        <v>221858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4727236</v>
      </c>
      <c r="CS27" s="695"/>
      <c r="CT27" s="695"/>
      <c r="CU27" s="695"/>
      <c r="CV27" s="695"/>
      <c r="CW27" s="695"/>
      <c r="CX27" s="695"/>
      <c r="CY27" s="696"/>
      <c r="CZ27" s="664">
        <v>19.5</v>
      </c>
      <c r="DA27" s="693"/>
      <c r="DB27" s="693"/>
      <c r="DC27" s="697"/>
      <c r="DD27" s="668">
        <v>1559442</v>
      </c>
      <c r="DE27" s="695"/>
      <c r="DF27" s="695"/>
      <c r="DG27" s="695"/>
      <c r="DH27" s="695"/>
      <c r="DI27" s="695"/>
      <c r="DJ27" s="695"/>
      <c r="DK27" s="696"/>
      <c r="DL27" s="668">
        <v>1556435</v>
      </c>
      <c r="DM27" s="695"/>
      <c r="DN27" s="695"/>
      <c r="DO27" s="695"/>
      <c r="DP27" s="695"/>
      <c r="DQ27" s="695"/>
      <c r="DR27" s="695"/>
      <c r="DS27" s="695"/>
      <c r="DT27" s="695"/>
      <c r="DU27" s="695"/>
      <c r="DV27" s="696"/>
      <c r="DW27" s="664">
        <v>10.4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1063057</v>
      </c>
      <c r="CS28" s="660"/>
      <c r="CT28" s="660"/>
      <c r="CU28" s="660"/>
      <c r="CV28" s="660"/>
      <c r="CW28" s="660"/>
      <c r="CX28" s="660"/>
      <c r="CY28" s="661"/>
      <c r="CZ28" s="664">
        <v>4.4000000000000004</v>
      </c>
      <c r="DA28" s="693"/>
      <c r="DB28" s="693"/>
      <c r="DC28" s="697"/>
      <c r="DD28" s="668">
        <v>1063057</v>
      </c>
      <c r="DE28" s="660"/>
      <c r="DF28" s="660"/>
      <c r="DG28" s="660"/>
      <c r="DH28" s="660"/>
      <c r="DI28" s="660"/>
      <c r="DJ28" s="660"/>
      <c r="DK28" s="661"/>
      <c r="DL28" s="668">
        <v>1063057</v>
      </c>
      <c r="DM28" s="660"/>
      <c r="DN28" s="660"/>
      <c r="DO28" s="660"/>
      <c r="DP28" s="660"/>
      <c r="DQ28" s="660"/>
      <c r="DR28" s="660"/>
      <c r="DS28" s="660"/>
      <c r="DT28" s="660"/>
      <c r="DU28" s="660"/>
      <c r="DV28" s="661"/>
      <c r="DW28" s="664">
        <v>7.1</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1448685</v>
      </c>
      <c r="S29" s="660"/>
      <c r="T29" s="660"/>
      <c r="U29" s="660"/>
      <c r="V29" s="660"/>
      <c r="W29" s="660"/>
      <c r="X29" s="660"/>
      <c r="Y29" s="661"/>
      <c r="Z29" s="662">
        <v>5.8</v>
      </c>
      <c r="AA29" s="662"/>
      <c r="AB29" s="662"/>
      <c r="AC29" s="662"/>
      <c r="AD29" s="663" t="s">
        <v>123</v>
      </c>
      <c r="AE29" s="663"/>
      <c r="AF29" s="663"/>
      <c r="AG29" s="663"/>
      <c r="AH29" s="663"/>
      <c r="AI29" s="663"/>
      <c r="AJ29" s="663"/>
      <c r="AK29" s="663"/>
      <c r="AL29" s="664" t="s">
        <v>123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1063057</v>
      </c>
      <c r="CS29" s="695"/>
      <c r="CT29" s="695"/>
      <c r="CU29" s="695"/>
      <c r="CV29" s="695"/>
      <c r="CW29" s="695"/>
      <c r="CX29" s="695"/>
      <c r="CY29" s="696"/>
      <c r="CZ29" s="664">
        <v>4.4000000000000004</v>
      </c>
      <c r="DA29" s="693"/>
      <c r="DB29" s="693"/>
      <c r="DC29" s="697"/>
      <c r="DD29" s="668">
        <v>1063057</v>
      </c>
      <c r="DE29" s="695"/>
      <c r="DF29" s="695"/>
      <c r="DG29" s="695"/>
      <c r="DH29" s="695"/>
      <c r="DI29" s="695"/>
      <c r="DJ29" s="695"/>
      <c r="DK29" s="696"/>
      <c r="DL29" s="668">
        <v>1063057</v>
      </c>
      <c r="DM29" s="695"/>
      <c r="DN29" s="695"/>
      <c r="DO29" s="695"/>
      <c r="DP29" s="695"/>
      <c r="DQ29" s="695"/>
      <c r="DR29" s="695"/>
      <c r="DS29" s="695"/>
      <c r="DT29" s="695"/>
      <c r="DU29" s="695"/>
      <c r="DV29" s="696"/>
      <c r="DW29" s="664">
        <v>7.1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37397</v>
      </c>
      <c r="S30" s="660"/>
      <c r="T30" s="660"/>
      <c r="U30" s="660"/>
      <c r="V30" s="660"/>
      <c r="W30" s="660"/>
      <c r="X30" s="660"/>
      <c r="Y30" s="661"/>
      <c r="Z30" s="662">
        <v>0.1</v>
      </c>
      <c r="AA30" s="662"/>
      <c r="AB30" s="662"/>
      <c r="AC30" s="662"/>
      <c r="AD30" s="663">
        <v>20676</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182</v>
      </c>
      <c r="AY30" s="646"/>
      <c r="AZ30" s="646"/>
      <c r="BA30" s="646"/>
      <c r="BB30" s="646"/>
      <c r="BC30" s="646"/>
      <c r="BD30" s="646"/>
      <c r="BE30" s="646"/>
      <c r="BF30" s="647"/>
      <c r="BG30" s="719">
        <v>99.3</v>
      </c>
      <c r="BH30" s="720"/>
      <c r="BI30" s="720"/>
      <c r="BJ30" s="720"/>
      <c r="BK30" s="720"/>
      <c r="BL30" s="720"/>
      <c r="BM30" s="654">
        <v>97</v>
      </c>
      <c r="BN30" s="720"/>
      <c r="BO30" s="720"/>
      <c r="BP30" s="720"/>
      <c r="BQ30" s="721"/>
      <c r="BR30" s="719">
        <v>99.3</v>
      </c>
      <c r="BS30" s="720"/>
      <c r="BT30" s="720"/>
      <c r="BU30" s="720"/>
      <c r="BV30" s="720"/>
      <c r="BW30" s="720"/>
      <c r="BX30" s="654">
        <v>96.6</v>
      </c>
      <c r="BY30" s="720"/>
      <c r="BZ30" s="720"/>
      <c r="CA30" s="720"/>
      <c r="CB30" s="721"/>
      <c r="CD30" s="724"/>
      <c r="CE30" s="725"/>
      <c r="CF30" s="674" t="s">
        <v>304</v>
      </c>
      <c r="CG30" s="675"/>
      <c r="CH30" s="675"/>
      <c r="CI30" s="675"/>
      <c r="CJ30" s="675"/>
      <c r="CK30" s="675"/>
      <c r="CL30" s="675"/>
      <c r="CM30" s="675"/>
      <c r="CN30" s="675"/>
      <c r="CO30" s="675"/>
      <c r="CP30" s="675"/>
      <c r="CQ30" s="676"/>
      <c r="CR30" s="659">
        <v>932430</v>
      </c>
      <c r="CS30" s="660"/>
      <c r="CT30" s="660"/>
      <c r="CU30" s="660"/>
      <c r="CV30" s="660"/>
      <c r="CW30" s="660"/>
      <c r="CX30" s="660"/>
      <c r="CY30" s="661"/>
      <c r="CZ30" s="664">
        <v>3.9</v>
      </c>
      <c r="DA30" s="693"/>
      <c r="DB30" s="693"/>
      <c r="DC30" s="697"/>
      <c r="DD30" s="668">
        <v>932430</v>
      </c>
      <c r="DE30" s="660"/>
      <c r="DF30" s="660"/>
      <c r="DG30" s="660"/>
      <c r="DH30" s="660"/>
      <c r="DI30" s="660"/>
      <c r="DJ30" s="660"/>
      <c r="DK30" s="661"/>
      <c r="DL30" s="668">
        <v>932430</v>
      </c>
      <c r="DM30" s="660"/>
      <c r="DN30" s="660"/>
      <c r="DO30" s="660"/>
      <c r="DP30" s="660"/>
      <c r="DQ30" s="660"/>
      <c r="DR30" s="660"/>
      <c r="DS30" s="660"/>
      <c r="DT30" s="660"/>
      <c r="DU30" s="660"/>
      <c r="DV30" s="661"/>
      <c r="DW30" s="664">
        <v>6.2</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55265</v>
      </c>
      <c r="S31" s="660"/>
      <c r="T31" s="660"/>
      <c r="U31" s="660"/>
      <c r="V31" s="660"/>
      <c r="W31" s="660"/>
      <c r="X31" s="660"/>
      <c r="Y31" s="661"/>
      <c r="Z31" s="662">
        <v>0.2</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v>
      </c>
      <c r="BH31" s="695"/>
      <c r="BI31" s="695"/>
      <c r="BJ31" s="695"/>
      <c r="BK31" s="695"/>
      <c r="BL31" s="695"/>
      <c r="BM31" s="665">
        <v>96.6</v>
      </c>
      <c r="BN31" s="717"/>
      <c r="BO31" s="717"/>
      <c r="BP31" s="717"/>
      <c r="BQ31" s="718"/>
      <c r="BR31" s="716">
        <v>98.9</v>
      </c>
      <c r="BS31" s="695"/>
      <c r="BT31" s="695"/>
      <c r="BU31" s="695"/>
      <c r="BV31" s="695"/>
      <c r="BW31" s="695"/>
      <c r="BX31" s="665">
        <v>95.6</v>
      </c>
      <c r="BY31" s="717"/>
      <c r="BZ31" s="717"/>
      <c r="CA31" s="717"/>
      <c r="CB31" s="718"/>
      <c r="CD31" s="724"/>
      <c r="CE31" s="725"/>
      <c r="CF31" s="674" t="s">
        <v>308</v>
      </c>
      <c r="CG31" s="675"/>
      <c r="CH31" s="675"/>
      <c r="CI31" s="675"/>
      <c r="CJ31" s="675"/>
      <c r="CK31" s="675"/>
      <c r="CL31" s="675"/>
      <c r="CM31" s="675"/>
      <c r="CN31" s="675"/>
      <c r="CO31" s="675"/>
      <c r="CP31" s="675"/>
      <c r="CQ31" s="676"/>
      <c r="CR31" s="659">
        <v>130627</v>
      </c>
      <c r="CS31" s="695"/>
      <c r="CT31" s="695"/>
      <c r="CU31" s="695"/>
      <c r="CV31" s="695"/>
      <c r="CW31" s="695"/>
      <c r="CX31" s="695"/>
      <c r="CY31" s="696"/>
      <c r="CZ31" s="664">
        <v>0.5</v>
      </c>
      <c r="DA31" s="693"/>
      <c r="DB31" s="693"/>
      <c r="DC31" s="697"/>
      <c r="DD31" s="668">
        <v>130627</v>
      </c>
      <c r="DE31" s="695"/>
      <c r="DF31" s="695"/>
      <c r="DG31" s="695"/>
      <c r="DH31" s="695"/>
      <c r="DI31" s="695"/>
      <c r="DJ31" s="695"/>
      <c r="DK31" s="696"/>
      <c r="DL31" s="668">
        <v>130627</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1027613</v>
      </c>
      <c r="S32" s="660"/>
      <c r="T32" s="660"/>
      <c r="U32" s="660"/>
      <c r="V32" s="660"/>
      <c r="W32" s="660"/>
      <c r="X32" s="660"/>
      <c r="Y32" s="661"/>
      <c r="Z32" s="662">
        <v>4.0999999999999996</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99.5</v>
      </c>
      <c r="BH32" s="729"/>
      <c r="BI32" s="729"/>
      <c r="BJ32" s="729"/>
      <c r="BK32" s="729"/>
      <c r="BL32" s="729"/>
      <c r="BM32" s="730">
        <v>97.2</v>
      </c>
      <c r="BN32" s="729"/>
      <c r="BO32" s="729"/>
      <c r="BP32" s="729"/>
      <c r="BQ32" s="731"/>
      <c r="BR32" s="728">
        <v>99.5</v>
      </c>
      <c r="BS32" s="729"/>
      <c r="BT32" s="729"/>
      <c r="BU32" s="729"/>
      <c r="BV32" s="729"/>
      <c r="BW32" s="729"/>
      <c r="BX32" s="730">
        <v>97.1</v>
      </c>
      <c r="BY32" s="729"/>
      <c r="BZ32" s="729"/>
      <c r="CA32" s="729"/>
      <c r="CB32" s="731"/>
      <c r="CD32" s="726"/>
      <c r="CE32" s="727"/>
      <c r="CF32" s="674" t="s">
        <v>311</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701170</v>
      </c>
      <c r="S33" s="660"/>
      <c r="T33" s="660"/>
      <c r="U33" s="660"/>
      <c r="V33" s="660"/>
      <c r="W33" s="660"/>
      <c r="X33" s="660"/>
      <c r="Y33" s="661"/>
      <c r="Z33" s="662">
        <v>2.8</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9520644</v>
      </c>
      <c r="CS33" s="695"/>
      <c r="CT33" s="695"/>
      <c r="CU33" s="695"/>
      <c r="CV33" s="695"/>
      <c r="CW33" s="695"/>
      <c r="CX33" s="695"/>
      <c r="CY33" s="696"/>
      <c r="CZ33" s="664">
        <v>39.299999999999997</v>
      </c>
      <c r="DA33" s="693"/>
      <c r="DB33" s="693"/>
      <c r="DC33" s="697"/>
      <c r="DD33" s="668">
        <v>7885540</v>
      </c>
      <c r="DE33" s="695"/>
      <c r="DF33" s="695"/>
      <c r="DG33" s="695"/>
      <c r="DH33" s="695"/>
      <c r="DI33" s="695"/>
      <c r="DJ33" s="695"/>
      <c r="DK33" s="696"/>
      <c r="DL33" s="668">
        <v>6342326</v>
      </c>
      <c r="DM33" s="695"/>
      <c r="DN33" s="695"/>
      <c r="DO33" s="695"/>
      <c r="DP33" s="695"/>
      <c r="DQ33" s="695"/>
      <c r="DR33" s="695"/>
      <c r="DS33" s="695"/>
      <c r="DT33" s="695"/>
      <c r="DU33" s="695"/>
      <c r="DV33" s="696"/>
      <c r="DW33" s="664">
        <v>42.2</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815737</v>
      </c>
      <c r="S34" s="660"/>
      <c r="T34" s="660"/>
      <c r="U34" s="660"/>
      <c r="V34" s="660"/>
      <c r="W34" s="660"/>
      <c r="X34" s="660"/>
      <c r="Y34" s="661"/>
      <c r="Z34" s="662">
        <v>3.3</v>
      </c>
      <c r="AA34" s="662"/>
      <c r="AB34" s="662"/>
      <c r="AC34" s="662"/>
      <c r="AD34" s="663">
        <v>2249</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4304223</v>
      </c>
      <c r="CS34" s="660"/>
      <c r="CT34" s="660"/>
      <c r="CU34" s="660"/>
      <c r="CV34" s="660"/>
      <c r="CW34" s="660"/>
      <c r="CX34" s="660"/>
      <c r="CY34" s="661"/>
      <c r="CZ34" s="664">
        <v>17.8</v>
      </c>
      <c r="DA34" s="693"/>
      <c r="DB34" s="693"/>
      <c r="DC34" s="697"/>
      <c r="DD34" s="668">
        <v>3474406</v>
      </c>
      <c r="DE34" s="660"/>
      <c r="DF34" s="660"/>
      <c r="DG34" s="660"/>
      <c r="DH34" s="660"/>
      <c r="DI34" s="660"/>
      <c r="DJ34" s="660"/>
      <c r="DK34" s="661"/>
      <c r="DL34" s="668">
        <v>3226099</v>
      </c>
      <c r="DM34" s="660"/>
      <c r="DN34" s="660"/>
      <c r="DO34" s="660"/>
      <c r="DP34" s="660"/>
      <c r="DQ34" s="660"/>
      <c r="DR34" s="660"/>
      <c r="DS34" s="660"/>
      <c r="DT34" s="660"/>
      <c r="DU34" s="660"/>
      <c r="DV34" s="661"/>
      <c r="DW34" s="664">
        <v>21.5</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1695000</v>
      </c>
      <c r="S35" s="660"/>
      <c r="T35" s="660"/>
      <c r="U35" s="660"/>
      <c r="V35" s="660"/>
      <c r="W35" s="660"/>
      <c r="X35" s="660"/>
      <c r="Y35" s="661"/>
      <c r="Z35" s="662">
        <v>6.8</v>
      </c>
      <c r="AA35" s="662"/>
      <c r="AB35" s="662"/>
      <c r="AC35" s="662"/>
      <c r="AD35" s="663" t="s">
        <v>123</v>
      </c>
      <c r="AE35" s="663"/>
      <c r="AF35" s="663"/>
      <c r="AG35" s="663"/>
      <c r="AH35" s="663"/>
      <c r="AI35" s="663"/>
      <c r="AJ35" s="663"/>
      <c r="AK35" s="663"/>
      <c r="AL35" s="664" t="s">
        <v>123</v>
      </c>
      <c r="AM35" s="665"/>
      <c r="AN35" s="665"/>
      <c r="AO35" s="666"/>
      <c r="AP35" s="214"/>
      <c r="AQ35" s="732" t="s">
        <v>319</v>
      </c>
      <c r="AR35" s="733"/>
      <c r="AS35" s="733"/>
      <c r="AT35" s="733"/>
      <c r="AU35" s="733"/>
      <c r="AV35" s="733"/>
      <c r="AW35" s="733"/>
      <c r="AX35" s="733"/>
      <c r="AY35" s="734"/>
      <c r="AZ35" s="648">
        <v>2738266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359429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329697</v>
      </c>
      <c r="CS35" s="695"/>
      <c r="CT35" s="695"/>
      <c r="CU35" s="695"/>
      <c r="CV35" s="695"/>
      <c r="CW35" s="695"/>
      <c r="CX35" s="695"/>
      <c r="CY35" s="696"/>
      <c r="CZ35" s="664">
        <v>1.4</v>
      </c>
      <c r="DA35" s="693"/>
      <c r="DB35" s="693"/>
      <c r="DC35" s="697"/>
      <c r="DD35" s="668">
        <v>321198</v>
      </c>
      <c r="DE35" s="695"/>
      <c r="DF35" s="695"/>
      <c r="DG35" s="695"/>
      <c r="DH35" s="695"/>
      <c r="DI35" s="695"/>
      <c r="DJ35" s="695"/>
      <c r="DK35" s="696"/>
      <c r="DL35" s="668">
        <v>321198</v>
      </c>
      <c r="DM35" s="695"/>
      <c r="DN35" s="695"/>
      <c r="DO35" s="695"/>
      <c r="DP35" s="695"/>
      <c r="DQ35" s="695"/>
      <c r="DR35" s="695"/>
      <c r="DS35" s="695"/>
      <c r="DT35" s="695"/>
      <c r="DU35" s="695"/>
      <c r="DV35" s="696"/>
      <c r="DW35" s="664">
        <v>2.1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323</v>
      </c>
      <c r="AR36" s="737"/>
      <c r="AS36" s="737"/>
      <c r="AT36" s="737"/>
      <c r="AU36" s="737"/>
      <c r="AV36" s="737"/>
      <c r="AW36" s="737"/>
      <c r="AX36" s="737"/>
      <c r="AY36" s="738"/>
      <c r="AZ36" s="659">
        <v>534000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302579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1837210</v>
      </c>
      <c r="CS36" s="660"/>
      <c r="CT36" s="660"/>
      <c r="CU36" s="660"/>
      <c r="CV36" s="660"/>
      <c r="CW36" s="660"/>
      <c r="CX36" s="660"/>
      <c r="CY36" s="661"/>
      <c r="CZ36" s="664">
        <v>7.6</v>
      </c>
      <c r="DA36" s="693"/>
      <c r="DB36" s="693"/>
      <c r="DC36" s="697"/>
      <c r="DD36" s="668">
        <v>1542650</v>
      </c>
      <c r="DE36" s="660"/>
      <c r="DF36" s="660"/>
      <c r="DG36" s="660"/>
      <c r="DH36" s="660"/>
      <c r="DI36" s="660"/>
      <c r="DJ36" s="660"/>
      <c r="DK36" s="661"/>
      <c r="DL36" s="668">
        <v>1014072</v>
      </c>
      <c r="DM36" s="660"/>
      <c r="DN36" s="660"/>
      <c r="DO36" s="660"/>
      <c r="DP36" s="660"/>
      <c r="DQ36" s="660"/>
      <c r="DR36" s="660"/>
      <c r="DS36" s="660"/>
      <c r="DT36" s="660"/>
      <c r="DU36" s="660"/>
      <c r="DV36" s="661"/>
      <c r="DW36" s="664">
        <v>6.7</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t="s">
        <v>123</v>
      </c>
      <c r="S37" s="660"/>
      <c r="T37" s="660"/>
      <c r="U37" s="660"/>
      <c r="V37" s="660"/>
      <c r="W37" s="660"/>
      <c r="X37" s="660"/>
      <c r="Y37" s="661"/>
      <c r="Z37" s="662" t="s">
        <v>123</v>
      </c>
      <c r="AA37" s="662"/>
      <c r="AB37" s="662"/>
      <c r="AC37" s="662"/>
      <c r="AD37" s="663" t="s">
        <v>123</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229792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8878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134609</v>
      </c>
      <c r="CS37" s="695"/>
      <c r="CT37" s="695"/>
      <c r="CU37" s="695"/>
      <c r="CV37" s="695"/>
      <c r="CW37" s="695"/>
      <c r="CX37" s="695"/>
      <c r="CY37" s="696"/>
      <c r="CZ37" s="664">
        <v>0.6</v>
      </c>
      <c r="DA37" s="693"/>
      <c r="DB37" s="693"/>
      <c r="DC37" s="697"/>
      <c r="DD37" s="668">
        <v>134609</v>
      </c>
      <c r="DE37" s="695"/>
      <c r="DF37" s="695"/>
      <c r="DG37" s="695"/>
      <c r="DH37" s="695"/>
      <c r="DI37" s="695"/>
      <c r="DJ37" s="695"/>
      <c r="DK37" s="696"/>
      <c r="DL37" s="668">
        <v>134609</v>
      </c>
      <c r="DM37" s="695"/>
      <c r="DN37" s="695"/>
      <c r="DO37" s="695"/>
      <c r="DP37" s="695"/>
      <c r="DQ37" s="695"/>
      <c r="DR37" s="695"/>
      <c r="DS37" s="695"/>
      <c r="DT37" s="695"/>
      <c r="DU37" s="695"/>
      <c r="DV37" s="696"/>
      <c r="DW37" s="664">
        <v>0.9</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25089252</v>
      </c>
      <c r="S38" s="740"/>
      <c r="T38" s="740"/>
      <c r="U38" s="740"/>
      <c r="V38" s="740"/>
      <c r="W38" s="740"/>
      <c r="X38" s="740"/>
      <c r="Y38" s="741"/>
      <c r="Z38" s="742">
        <v>100</v>
      </c>
      <c r="AA38" s="742"/>
      <c r="AB38" s="742"/>
      <c r="AC38" s="742"/>
      <c r="AD38" s="743">
        <v>15023413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168943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14538</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2339531</v>
      </c>
      <c r="CS38" s="660"/>
      <c r="CT38" s="660"/>
      <c r="CU38" s="660"/>
      <c r="CV38" s="660"/>
      <c r="CW38" s="660"/>
      <c r="CX38" s="660"/>
      <c r="CY38" s="661"/>
      <c r="CZ38" s="664">
        <v>9.6999999999999993</v>
      </c>
      <c r="DA38" s="693"/>
      <c r="DB38" s="693"/>
      <c r="DC38" s="697"/>
      <c r="DD38" s="668">
        <v>2066909</v>
      </c>
      <c r="DE38" s="660"/>
      <c r="DF38" s="660"/>
      <c r="DG38" s="660"/>
      <c r="DH38" s="660"/>
      <c r="DI38" s="660"/>
      <c r="DJ38" s="660"/>
      <c r="DK38" s="661"/>
      <c r="DL38" s="668">
        <v>1780957</v>
      </c>
      <c r="DM38" s="660"/>
      <c r="DN38" s="660"/>
      <c r="DO38" s="660"/>
      <c r="DP38" s="660"/>
      <c r="DQ38" s="660"/>
      <c r="DR38" s="660"/>
      <c r="DS38" s="660"/>
      <c r="DT38" s="660"/>
      <c r="DU38" s="660"/>
      <c r="DV38" s="661"/>
      <c r="DW38" s="664">
        <v>11.9</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1490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99</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464421</v>
      </c>
      <c r="CS39" s="695"/>
      <c r="CT39" s="695"/>
      <c r="CU39" s="695"/>
      <c r="CV39" s="695"/>
      <c r="CW39" s="695"/>
      <c r="CX39" s="695"/>
      <c r="CY39" s="696"/>
      <c r="CZ39" s="664">
        <v>1.9</v>
      </c>
      <c r="DA39" s="693"/>
      <c r="DB39" s="693"/>
      <c r="DC39" s="697"/>
      <c r="DD39" s="668">
        <v>463123</v>
      </c>
      <c r="DE39" s="695"/>
      <c r="DF39" s="695"/>
      <c r="DG39" s="695"/>
      <c r="DH39" s="695"/>
      <c r="DI39" s="695"/>
      <c r="DJ39" s="695"/>
      <c r="DK39" s="696"/>
      <c r="DL39" s="668" t="s">
        <v>238</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594437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245562</v>
      </c>
      <c r="CS40" s="660"/>
      <c r="CT40" s="660"/>
      <c r="CU40" s="660"/>
      <c r="CV40" s="660"/>
      <c r="CW40" s="660"/>
      <c r="CX40" s="660"/>
      <c r="CY40" s="661"/>
      <c r="CZ40" s="664">
        <v>1</v>
      </c>
      <c r="DA40" s="693"/>
      <c r="DB40" s="693"/>
      <c r="DC40" s="697"/>
      <c r="DD40" s="668">
        <v>17254</v>
      </c>
      <c r="DE40" s="660"/>
      <c r="DF40" s="660"/>
      <c r="DG40" s="660"/>
      <c r="DH40" s="660"/>
      <c r="DI40" s="660"/>
      <c r="DJ40" s="660"/>
      <c r="DK40" s="661"/>
      <c r="DL40" s="668" t="s">
        <v>238</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1209604</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238</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3484150</v>
      </c>
      <c r="CS42" s="660"/>
      <c r="CT42" s="660"/>
      <c r="CU42" s="660"/>
      <c r="CV42" s="660"/>
      <c r="CW42" s="660"/>
      <c r="CX42" s="660"/>
      <c r="CY42" s="661"/>
      <c r="CZ42" s="664">
        <v>14.4</v>
      </c>
      <c r="DA42" s="665"/>
      <c r="DB42" s="665"/>
      <c r="DC42" s="760"/>
      <c r="DD42" s="668">
        <v>719551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81959</v>
      </c>
      <c r="CS43" s="695"/>
      <c r="CT43" s="695"/>
      <c r="CU43" s="695"/>
      <c r="CV43" s="695"/>
      <c r="CW43" s="695"/>
      <c r="CX43" s="695"/>
      <c r="CY43" s="696"/>
      <c r="CZ43" s="664">
        <v>0.3</v>
      </c>
      <c r="DA43" s="693"/>
      <c r="DB43" s="693"/>
      <c r="DC43" s="697"/>
      <c r="DD43" s="668">
        <v>81959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3446194</v>
      </c>
      <c r="CS44" s="660"/>
      <c r="CT44" s="660"/>
      <c r="CU44" s="660"/>
      <c r="CV44" s="660"/>
      <c r="CW44" s="660"/>
      <c r="CX44" s="660"/>
      <c r="CY44" s="661"/>
      <c r="CZ44" s="664">
        <v>14.2</v>
      </c>
      <c r="DA44" s="665"/>
      <c r="DB44" s="665"/>
      <c r="DC44" s="760"/>
      <c r="DD44" s="668">
        <v>681714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1279318</v>
      </c>
      <c r="CS45" s="695"/>
      <c r="CT45" s="695"/>
      <c r="CU45" s="695"/>
      <c r="CV45" s="695"/>
      <c r="CW45" s="695"/>
      <c r="CX45" s="695"/>
      <c r="CY45" s="696"/>
      <c r="CZ45" s="664">
        <v>5.3</v>
      </c>
      <c r="DA45" s="693"/>
      <c r="DB45" s="693"/>
      <c r="DC45" s="697"/>
      <c r="DD45" s="668">
        <v>57542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1643492</v>
      </c>
      <c r="CS46" s="660"/>
      <c r="CT46" s="660"/>
      <c r="CU46" s="660"/>
      <c r="CV46" s="660"/>
      <c r="CW46" s="660"/>
      <c r="CX46" s="660"/>
      <c r="CY46" s="661"/>
      <c r="CZ46" s="664">
        <v>6.8</v>
      </c>
      <c r="DA46" s="665"/>
      <c r="DB46" s="665"/>
      <c r="DC46" s="760"/>
      <c r="DD46" s="668">
        <v>546588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37956</v>
      </c>
      <c r="CS47" s="695"/>
      <c r="CT47" s="695"/>
      <c r="CU47" s="695"/>
      <c r="CV47" s="695"/>
      <c r="CW47" s="695"/>
      <c r="CX47" s="695"/>
      <c r="CY47" s="696"/>
      <c r="CZ47" s="664">
        <v>0.2</v>
      </c>
      <c r="DA47" s="693"/>
      <c r="DB47" s="693"/>
      <c r="DC47" s="697"/>
      <c r="DD47" s="668">
        <v>37837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238</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24199846</v>
      </c>
      <c r="CS49" s="729"/>
      <c r="CT49" s="729"/>
      <c r="CU49" s="729"/>
      <c r="CV49" s="729"/>
      <c r="CW49" s="729"/>
      <c r="CX49" s="729"/>
      <c r="CY49" s="761"/>
      <c r="CZ49" s="744">
        <v>100</v>
      </c>
      <c r="DA49" s="762"/>
      <c r="DB49" s="762"/>
      <c r="DC49" s="763"/>
      <c r="DD49" s="764">
        <v>16310313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scXY367ZyVJ41KPzxwqq8qo2eJoiHktJoZUTsYo3eGXWtRMdgr4LTPndTz1N0C2hDrrXKlvyFhGD7tICzYRpQ==" saltValue="xm2Wcb7oOJ1w6vWVwNf5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25170</v>
      </c>
      <c r="R7" s="795"/>
      <c r="S7" s="795"/>
      <c r="T7" s="795"/>
      <c r="U7" s="795"/>
      <c r="V7" s="795">
        <v>24281</v>
      </c>
      <c r="W7" s="795"/>
      <c r="X7" s="795"/>
      <c r="Y7" s="795"/>
      <c r="Z7" s="795"/>
      <c r="AA7" s="795">
        <v>889</v>
      </c>
      <c r="AB7" s="795"/>
      <c r="AC7" s="795"/>
      <c r="AD7" s="795"/>
      <c r="AE7" s="796"/>
      <c r="AF7" s="797">
        <v>794</v>
      </c>
      <c r="AG7" s="798"/>
      <c r="AH7" s="798"/>
      <c r="AI7" s="798"/>
      <c r="AJ7" s="799"/>
      <c r="AK7" s="834">
        <v>1020</v>
      </c>
      <c r="AL7" s="835"/>
      <c r="AM7" s="835"/>
      <c r="AN7" s="835"/>
      <c r="AO7" s="835"/>
      <c r="AP7" s="835">
        <v>15404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-2</v>
      </c>
      <c r="CI7" s="832"/>
      <c r="CJ7" s="832"/>
      <c r="CK7" s="832"/>
      <c r="CL7" s="833"/>
      <c r="CM7" s="831">
        <v>165</v>
      </c>
      <c r="CN7" s="832"/>
      <c r="CO7" s="832"/>
      <c r="CP7" s="832"/>
      <c r="CQ7" s="833"/>
      <c r="CR7" s="831">
        <v>5</v>
      </c>
      <c r="CS7" s="832"/>
      <c r="CT7" s="832"/>
      <c r="CU7" s="832"/>
      <c r="CV7" s="833"/>
      <c r="CW7" s="831" t="s">
        <v>556</v>
      </c>
      <c r="CX7" s="832"/>
      <c r="CY7" s="832"/>
      <c r="CZ7" s="832"/>
      <c r="DA7" s="833"/>
      <c r="DB7" s="831">
        <v>151</v>
      </c>
      <c r="DC7" s="832"/>
      <c r="DD7" s="832"/>
      <c r="DE7" s="832"/>
      <c r="DF7" s="833"/>
      <c r="DG7" s="831" t="s">
        <v>556</v>
      </c>
      <c r="DH7" s="832"/>
      <c r="DI7" s="832"/>
      <c r="DJ7" s="832"/>
      <c r="DK7" s="833"/>
      <c r="DL7" s="831" t="s">
        <v>556</v>
      </c>
      <c r="DM7" s="832"/>
      <c r="DN7" s="832"/>
      <c r="DO7" s="832"/>
      <c r="DP7" s="833"/>
      <c r="DQ7" s="831" t="s">
        <v>557</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25170</v>
      </c>
      <c r="R23" s="854"/>
      <c r="S23" s="854"/>
      <c r="T23" s="854"/>
      <c r="U23" s="854"/>
      <c r="V23" s="854">
        <v>24281</v>
      </c>
      <c r="W23" s="854"/>
      <c r="X23" s="854"/>
      <c r="Y23" s="854"/>
      <c r="Z23" s="854"/>
      <c r="AA23" s="854">
        <v>889</v>
      </c>
      <c r="AB23" s="854"/>
      <c r="AC23" s="854"/>
      <c r="AD23" s="854"/>
      <c r="AE23" s="855"/>
      <c r="AF23" s="856">
        <v>794</v>
      </c>
      <c r="AG23" s="854"/>
      <c r="AH23" s="854"/>
      <c r="AI23" s="854"/>
      <c r="AJ23" s="857"/>
      <c r="AK23" s="858"/>
      <c r="AL23" s="859"/>
      <c r="AM23" s="859"/>
      <c r="AN23" s="859"/>
      <c r="AO23" s="859"/>
      <c r="AP23" s="854">
        <v>15404</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7777</v>
      </c>
      <c r="R28" s="883"/>
      <c r="S28" s="883"/>
      <c r="T28" s="883"/>
      <c r="U28" s="883"/>
      <c r="V28" s="883">
        <v>7418</v>
      </c>
      <c r="W28" s="883"/>
      <c r="X28" s="883"/>
      <c r="Y28" s="883"/>
      <c r="Z28" s="883"/>
      <c r="AA28" s="883">
        <v>359</v>
      </c>
      <c r="AB28" s="883"/>
      <c r="AC28" s="883"/>
      <c r="AD28" s="883"/>
      <c r="AE28" s="884"/>
      <c r="AF28" s="885">
        <v>359</v>
      </c>
      <c r="AG28" s="883"/>
      <c r="AH28" s="883"/>
      <c r="AI28" s="883"/>
      <c r="AJ28" s="886"/>
      <c r="AK28" s="887">
        <v>594</v>
      </c>
      <c r="AL28" s="878"/>
      <c r="AM28" s="878"/>
      <c r="AN28" s="878"/>
      <c r="AO28" s="878"/>
      <c r="AP28" s="878" t="s">
        <v>555</v>
      </c>
      <c r="AQ28" s="878"/>
      <c r="AR28" s="878"/>
      <c r="AS28" s="878"/>
      <c r="AT28" s="878"/>
      <c r="AU28" s="878" t="s">
        <v>556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3899</v>
      </c>
      <c r="R29" s="819"/>
      <c r="S29" s="819"/>
      <c r="T29" s="819"/>
      <c r="U29" s="819"/>
      <c r="V29" s="819">
        <v>3759</v>
      </c>
      <c r="W29" s="819"/>
      <c r="X29" s="819"/>
      <c r="Y29" s="819"/>
      <c r="Z29" s="819"/>
      <c r="AA29" s="819">
        <v>140</v>
      </c>
      <c r="AB29" s="819"/>
      <c r="AC29" s="819"/>
      <c r="AD29" s="819"/>
      <c r="AE29" s="820"/>
      <c r="AF29" s="821">
        <v>140</v>
      </c>
      <c r="AG29" s="822"/>
      <c r="AH29" s="822"/>
      <c r="AI29" s="822"/>
      <c r="AJ29" s="823"/>
      <c r="AK29" s="890">
        <v>626</v>
      </c>
      <c r="AL29" s="891"/>
      <c r="AM29" s="891"/>
      <c r="AN29" s="891"/>
      <c r="AO29" s="891"/>
      <c r="AP29" s="891" t="s">
        <v>556</v>
      </c>
      <c r="AQ29" s="891"/>
      <c r="AR29" s="891"/>
      <c r="AS29" s="891"/>
      <c r="AT29" s="891"/>
      <c r="AU29" s="891" t="s">
        <v>556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556</v>
      </c>
      <c r="R30" s="819"/>
      <c r="S30" s="819"/>
      <c r="T30" s="819"/>
      <c r="U30" s="819"/>
      <c r="V30" s="819">
        <v>555</v>
      </c>
      <c r="W30" s="819"/>
      <c r="X30" s="819"/>
      <c r="Y30" s="819"/>
      <c r="Z30" s="819"/>
      <c r="AA30" s="819">
        <v>2</v>
      </c>
      <c r="AB30" s="819"/>
      <c r="AC30" s="819"/>
      <c r="AD30" s="819"/>
      <c r="AE30" s="820"/>
      <c r="AF30" s="821">
        <v>2</v>
      </c>
      <c r="AG30" s="822"/>
      <c r="AH30" s="822"/>
      <c r="AI30" s="822"/>
      <c r="AJ30" s="823"/>
      <c r="AK30" s="890">
        <v>128</v>
      </c>
      <c r="AL30" s="891"/>
      <c r="AM30" s="891"/>
      <c r="AN30" s="891"/>
      <c r="AO30" s="891"/>
      <c r="AP30" s="891" t="s">
        <v>557</v>
      </c>
      <c r="AQ30" s="891"/>
      <c r="AR30" s="891"/>
      <c r="AS30" s="891"/>
      <c r="AT30" s="891"/>
      <c r="AU30" s="891" t="s">
        <v>556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1985</v>
      </c>
      <c r="R31" s="819"/>
      <c r="S31" s="819"/>
      <c r="T31" s="819"/>
      <c r="U31" s="819"/>
      <c r="V31" s="819">
        <v>1889</v>
      </c>
      <c r="W31" s="819"/>
      <c r="X31" s="819"/>
      <c r="Y31" s="819"/>
      <c r="Z31" s="819"/>
      <c r="AA31" s="819">
        <v>97</v>
      </c>
      <c r="AB31" s="819"/>
      <c r="AC31" s="819"/>
      <c r="AD31" s="819"/>
      <c r="AE31" s="820"/>
      <c r="AF31" s="821">
        <v>898</v>
      </c>
      <c r="AG31" s="822"/>
      <c r="AH31" s="822"/>
      <c r="AI31" s="822"/>
      <c r="AJ31" s="823"/>
      <c r="AK31" s="890">
        <v>156</v>
      </c>
      <c r="AL31" s="891"/>
      <c r="AM31" s="891"/>
      <c r="AN31" s="891"/>
      <c r="AO31" s="891"/>
      <c r="AP31" s="891">
        <v>6887</v>
      </c>
      <c r="AQ31" s="891"/>
      <c r="AR31" s="891"/>
      <c r="AS31" s="891"/>
      <c r="AT31" s="891"/>
      <c r="AU31" s="891">
        <v>682</v>
      </c>
      <c r="AV31" s="891"/>
      <c r="AW31" s="891"/>
      <c r="AX31" s="891"/>
      <c r="AY31" s="891"/>
      <c r="AZ31" s="892" t="s">
        <v>558</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177</v>
      </c>
      <c r="R32" s="819"/>
      <c r="S32" s="819"/>
      <c r="T32" s="819"/>
      <c r="U32" s="819"/>
      <c r="V32" s="819">
        <v>175</v>
      </c>
      <c r="W32" s="819"/>
      <c r="X32" s="819"/>
      <c r="Y32" s="819"/>
      <c r="Z32" s="819"/>
      <c r="AA32" s="819">
        <v>2</v>
      </c>
      <c r="AB32" s="819"/>
      <c r="AC32" s="819"/>
      <c r="AD32" s="819"/>
      <c r="AE32" s="820"/>
      <c r="AF32" s="821">
        <v>2</v>
      </c>
      <c r="AG32" s="822"/>
      <c r="AH32" s="822"/>
      <c r="AI32" s="822"/>
      <c r="AJ32" s="823"/>
      <c r="AK32" s="890">
        <v>129</v>
      </c>
      <c r="AL32" s="891"/>
      <c r="AM32" s="891"/>
      <c r="AN32" s="891"/>
      <c r="AO32" s="891"/>
      <c r="AP32" s="891">
        <v>1924</v>
      </c>
      <c r="AQ32" s="891"/>
      <c r="AR32" s="891"/>
      <c r="AS32" s="891"/>
      <c r="AT32" s="891"/>
      <c r="AU32" s="891">
        <v>1768</v>
      </c>
      <c r="AV32" s="891"/>
      <c r="AW32" s="891"/>
      <c r="AX32" s="891"/>
      <c r="AY32" s="891"/>
      <c r="AZ32" s="892" t="s">
        <v>556</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1716</v>
      </c>
      <c r="R33" s="819"/>
      <c r="S33" s="819"/>
      <c r="T33" s="819"/>
      <c r="U33" s="819"/>
      <c r="V33" s="819">
        <v>1699</v>
      </c>
      <c r="W33" s="819"/>
      <c r="X33" s="819"/>
      <c r="Y33" s="819"/>
      <c r="Z33" s="819"/>
      <c r="AA33" s="819">
        <v>6</v>
      </c>
      <c r="AB33" s="819"/>
      <c r="AC33" s="819"/>
      <c r="AD33" s="819"/>
      <c r="AE33" s="820"/>
      <c r="AF33" s="821">
        <v>6</v>
      </c>
      <c r="AG33" s="822"/>
      <c r="AH33" s="822"/>
      <c r="AI33" s="822"/>
      <c r="AJ33" s="823"/>
      <c r="AK33" s="890">
        <v>405</v>
      </c>
      <c r="AL33" s="891"/>
      <c r="AM33" s="891"/>
      <c r="AN33" s="891"/>
      <c r="AO33" s="891"/>
      <c r="AP33" s="891">
        <v>5943</v>
      </c>
      <c r="AQ33" s="891"/>
      <c r="AR33" s="891"/>
      <c r="AS33" s="891"/>
      <c r="AT33" s="891"/>
      <c r="AU33" s="891">
        <v>2984</v>
      </c>
      <c r="AV33" s="891"/>
      <c r="AW33" s="891"/>
      <c r="AX33" s="891"/>
      <c r="AY33" s="891"/>
      <c r="AZ33" s="892" t="s">
        <v>556</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1406</v>
      </c>
      <c r="AG63" s="902"/>
      <c r="AH63" s="902"/>
      <c r="AI63" s="902"/>
      <c r="AJ63" s="903"/>
      <c r="AK63" s="904"/>
      <c r="AL63" s="899"/>
      <c r="AM63" s="899"/>
      <c r="AN63" s="899"/>
      <c r="AO63" s="899"/>
      <c r="AP63" s="902">
        <v>14754</v>
      </c>
      <c r="AQ63" s="902"/>
      <c r="AR63" s="902"/>
      <c r="AS63" s="902"/>
      <c r="AT63" s="902"/>
      <c r="AU63" s="902">
        <v>5434</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383</v>
      </c>
      <c r="R66" s="778"/>
      <c r="S66" s="778"/>
      <c r="T66" s="778"/>
      <c r="U66" s="779"/>
      <c r="V66" s="777" t="s">
        <v>403</v>
      </c>
      <c r="W66" s="778"/>
      <c r="X66" s="778"/>
      <c r="Y66" s="778"/>
      <c r="Z66" s="779"/>
      <c r="AA66" s="777" t="s">
        <v>385</v>
      </c>
      <c r="AB66" s="778"/>
      <c r="AC66" s="778"/>
      <c r="AD66" s="778"/>
      <c r="AE66" s="779"/>
      <c r="AF66" s="912" t="s">
        <v>404</v>
      </c>
      <c r="AG66" s="873"/>
      <c r="AH66" s="873"/>
      <c r="AI66" s="873"/>
      <c r="AJ66" s="913"/>
      <c r="AK66" s="777" t="s">
        <v>387</v>
      </c>
      <c r="AL66" s="801"/>
      <c r="AM66" s="801"/>
      <c r="AN66" s="801"/>
      <c r="AO66" s="802"/>
      <c r="AP66" s="777" t="s">
        <v>405</v>
      </c>
      <c r="AQ66" s="778"/>
      <c r="AR66" s="778"/>
      <c r="AS66" s="778"/>
      <c r="AT66" s="779"/>
      <c r="AU66" s="777" t="s">
        <v>406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556</v>
      </c>
      <c r="AQ68" s="926"/>
      <c r="AR68" s="926"/>
      <c r="AS68" s="926"/>
      <c r="AT68" s="926"/>
      <c r="AU68" s="926" t="s">
        <v>556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560</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556</v>
      </c>
      <c r="AL69" s="891"/>
      <c r="AM69" s="891"/>
      <c r="AN69" s="891"/>
      <c r="AO69" s="891"/>
      <c r="AP69" s="891" t="s">
        <v>556</v>
      </c>
      <c r="AQ69" s="891"/>
      <c r="AR69" s="891"/>
      <c r="AS69" s="891"/>
      <c r="AT69" s="891"/>
      <c r="AU69" s="891" t="s">
        <v>556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556</v>
      </c>
      <c r="AQ70" s="891"/>
      <c r="AR70" s="891"/>
      <c r="AS70" s="891"/>
      <c r="AT70" s="891"/>
      <c r="AU70" s="891" t="s">
        <v>556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568</v>
      </c>
      <c r="AL71" s="891"/>
      <c r="AM71" s="891"/>
      <c r="AN71" s="891"/>
      <c r="AO71" s="891"/>
      <c r="AP71" s="891" t="s">
        <v>556</v>
      </c>
      <c r="AQ71" s="891"/>
      <c r="AR71" s="891"/>
      <c r="AS71" s="891"/>
      <c r="AT71" s="891"/>
      <c r="AU71" s="891" t="s">
        <v>556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563</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556</v>
      </c>
      <c r="AQ72" s="891"/>
      <c r="AR72" s="891"/>
      <c r="AS72" s="891"/>
      <c r="AT72" s="891"/>
      <c r="AU72" s="891" t="s">
        <v>556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564</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556</v>
      </c>
      <c r="AQ73" s="891"/>
      <c r="AR73" s="891"/>
      <c r="AS73" s="891"/>
      <c r="AT73" s="891"/>
      <c r="AU73" s="891" t="s">
        <v>556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565</v>
      </c>
      <c r="C74" s="934"/>
      <c r="D74" s="934"/>
      <c r="E74" s="934"/>
      <c r="F74" s="934"/>
      <c r="G74" s="934"/>
      <c r="H74" s="934"/>
      <c r="I74" s="934"/>
      <c r="J74" s="934"/>
      <c r="K74" s="934"/>
      <c r="L74" s="934"/>
      <c r="M74" s="934"/>
      <c r="N74" s="934"/>
      <c r="O74" s="934"/>
      <c r="P74" s="935"/>
      <c r="Q74" s="936">
        <v>840</v>
      </c>
      <c r="R74" s="891"/>
      <c r="S74" s="891"/>
      <c r="T74" s="891"/>
      <c r="U74" s="891"/>
      <c r="V74" s="891">
        <v>777</v>
      </c>
      <c r="W74" s="891"/>
      <c r="X74" s="891"/>
      <c r="Y74" s="891"/>
      <c r="Z74" s="891"/>
      <c r="AA74" s="891">
        <v>63</v>
      </c>
      <c r="AB74" s="891"/>
      <c r="AC74" s="891"/>
      <c r="AD74" s="891"/>
      <c r="AE74" s="891"/>
      <c r="AF74" s="891">
        <v>63</v>
      </c>
      <c r="AG74" s="891"/>
      <c r="AH74" s="891"/>
      <c r="AI74" s="891"/>
      <c r="AJ74" s="891"/>
      <c r="AK74" s="891" t="s">
        <v>570</v>
      </c>
      <c r="AL74" s="891"/>
      <c r="AM74" s="891"/>
      <c r="AN74" s="891"/>
      <c r="AO74" s="891"/>
      <c r="AP74" s="891" t="s">
        <v>556</v>
      </c>
      <c r="AQ74" s="891"/>
      <c r="AR74" s="891"/>
      <c r="AS74" s="891"/>
      <c r="AT74" s="891"/>
      <c r="AU74" s="891" t="s">
        <v>556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566</v>
      </c>
      <c r="C75" s="934"/>
      <c r="D75" s="934"/>
      <c r="E75" s="934"/>
      <c r="F75" s="934"/>
      <c r="G75" s="934"/>
      <c r="H75" s="934"/>
      <c r="I75" s="934"/>
      <c r="J75" s="934"/>
      <c r="K75" s="934"/>
      <c r="L75" s="934"/>
      <c r="M75" s="934"/>
      <c r="N75" s="934"/>
      <c r="O75" s="934"/>
      <c r="P75" s="935"/>
      <c r="Q75" s="939">
        <v>6298</v>
      </c>
      <c r="R75" s="940"/>
      <c r="S75" s="940"/>
      <c r="T75" s="940"/>
      <c r="U75" s="890"/>
      <c r="V75" s="941">
        <v>5061</v>
      </c>
      <c r="W75" s="940"/>
      <c r="X75" s="940"/>
      <c r="Y75" s="940"/>
      <c r="Z75" s="890"/>
      <c r="AA75" s="941">
        <v>1238</v>
      </c>
      <c r="AB75" s="940"/>
      <c r="AC75" s="940"/>
      <c r="AD75" s="940"/>
      <c r="AE75" s="890"/>
      <c r="AF75" s="941">
        <v>5061</v>
      </c>
      <c r="AG75" s="940"/>
      <c r="AH75" s="940"/>
      <c r="AI75" s="940"/>
      <c r="AJ75" s="890"/>
      <c r="AK75" s="941" t="s">
        <v>570</v>
      </c>
      <c r="AL75" s="940"/>
      <c r="AM75" s="940"/>
      <c r="AN75" s="940"/>
      <c r="AO75" s="890"/>
      <c r="AP75" s="941">
        <v>8373</v>
      </c>
      <c r="AQ75" s="940"/>
      <c r="AR75" s="940"/>
      <c r="AS75" s="940"/>
      <c r="AT75" s="890"/>
      <c r="AU75" s="941">
        <v>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567</v>
      </c>
      <c r="C76" s="934"/>
      <c r="D76" s="934"/>
      <c r="E76" s="934"/>
      <c r="F76" s="934"/>
      <c r="G76" s="934"/>
      <c r="H76" s="934"/>
      <c r="I76" s="934"/>
      <c r="J76" s="934"/>
      <c r="K76" s="934"/>
      <c r="L76" s="934"/>
      <c r="M76" s="934"/>
      <c r="N76" s="934"/>
      <c r="O76" s="934"/>
      <c r="P76" s="935"/>
      <c r="Q76" s="939">
        <v>22879</v>
      </c>
      <c r="R76" s="940"/>
      <c r="S76" s="940"/>
      <c r="T76" s="940"/>
      <c r="U76" s="890"/>
      <c r="V76" s="941">
        <v>23226</v>
      </c>
      <c r="W76" s="940"/>
      <c r="X76" s="940"/>
      <c r="Y76" s="940"/>
      <c r="Z76" s="890"/>
      <c r="AA76" s="941">
        <v>-347</v>
      </c>
      <c r="AB76" s="940"/>
      <c r="AC76" s="940"/>
      <c r="AD76" s="940"/>
      <c r="AE76" s="890"/>
      <c r="AF76" s="941">
        <v>4798</v>
      </c>
      <c r="AG76" s="940"/>
      <c r="AH76" s="940"/>
      <c r="AI76" s="940"/>
      <c r="AJ76" s="890"/>
      <c r="AK76" s="941" t="s">
        <v>571</v>
      </c>
      <c r="AL76" s="940"/>
      <c r="AM76" s="940"/>
      <c r="AN76" s="940"/>
      <c r="AO76" s="890"/>
      <c r="AP76" s="941">
        <v>16878</v>
      </c>
      <c r="AQ76" s="940"/>
      <c r="AR76" s="940"/>
      <c r="AS76" s="940"/>
      <c r="AT76" s="890"/>
      <c r="AU76" s="941">
        <v>1519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20889</v>
      </c>
      <c r="AG88" s="902"/>
      <c r="AH88" s="902"/>
      <c r="AI88" s="902"/>
      <c r="AJ88" s="902"/>
      <c r="AK88" s="899"/>
      <c r="AL88" s="899"/>
      <c r="AM88" s="899"/>
      <c r="AN88" s="899"/>
      <c r="AO88" s="899"/>
      <c r="AP88" s="902">
        <v>25251</v>
      </c>
      <c r="AQ88" s="902"/>
      <c r="AR88" s="902"/>
      <c r="AS88" s="902"/>
      <c r="AT88" s="902"/>
      <c r="AU88" s="902">
        <v>1520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556</v>
      </c>
      <c r="CX102" s="910"/>
      <c r="CY102" s="910"/>
      <c r="CZ102" s="910"/>
      <c r="DA102" s="953"/>
      <c r="DB102" s="952">
        <v>151</v>
      </c>
      <c r="DC102" s="910"/>
      <c r="DD102" s="910"/>
      <c r="DE102" s="910"/>
      <c r="DF102" s="953"/>
      <c r="DG102" s="952" t="s">
        <v>556</v>
      </c>
      <c r="DH102" s="910"/>
      <c r="DI102" s="910"/>
      <c r="DJ102" s="910"/>
      <c r="DK102" s="953"/>
      <c r="DL102" s="952" t="s">
        <v>556</v>
      </c>
      <c r="DM102" s="910"/>
      <c r="DN102" s="910"/>
      <c r="DO102" s="910"/>
      <c r="DP102" s="953"/>
      <c r="DQ102" s="952" t="s">
        <v>556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299</v>
      </c>
      <c r="AG109" s="955"/>
      <c r="AH109" s="955"/>
      <c r="AI109" s="955"/>
      <c r="AJ109" s="956"/>
      <c r="AK109" s="954" t="s">
        <v>298</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299</v>
      </c>
      <c r="BW109" s="955"/>
      <c r="BX109" s="955"/>
      <c r="BY109" s="955"/>
      <c r="BZ109" s="956"/>
      <c r="CA109" s="954" t="s">
        <v>298</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299</v>
      </c>
      <c r="DM109" s="955"/>
      <c r="DN109" s="955"/>
      <c r="DO109" s="955"/>
      <c r="DP109" s="956"/>
      <c r="DQ109" s="954" t="s">
        <v>298</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1085201</v>
      </c>
      <c r="AB110" s="962"/>
      <c r="AC110" s="962"/>
      <c r="AD110" s="962"/>
      <c r="AE110" s="963"/>
      <c r="AF110" s="964">
        <v>1049846</v>
      </c>
      <c r="AG110" s="962"/>
      <c r="AH110" s="962"/>
      <c r="AI110" s="962"/>
      <c r="AJ110" s="963"/>
      <c r="AK110" s="964">
        <v>1064559</v>
      </c>
      <c r="AL110" s="962"/>
      <c r="AM110" s="962"/>
      <c r="AN110" s="962"/>
      <c r="AO110" s="963"/>
      <c r="AP110" s="965">
        <v>8.1999999999999993</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14144614</v>
      </c>
      <c r="BR110" s="997"/>
      <c r="BS110" s="997"/>
      <c r="BT110" s="997"/>
      <c r="BU110" s="997"/>
      <c r="BV110" s="997">
        <v>14642916</v>
      </c>
      <c r="BW110" s="997"/>
      <c r="BX110" s="997"/>
      <c r="BY110" s="997"/>
      <c r="BZ110" s="997"/>
      <c r="CA110" s="997">
        <v>15403996</v>
      </c>
      <c r="CB110" s="997"/>
      <c r="CC110" s="997"/>
      <c r="CD110" s="997"/>
      <c r="CE110" s="997"/>
      <c r="CF110" s="1011">
        <v>119.3</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423</v>
      </c>
      <c r="DR110" s="997"/>
      <c r="DS110" s="997"/>
      <c r="DT110" s="997"/>
      <c r="DU110" s="997"/>
      <c r="DV110" s="998" t="s">
        <v>123</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123</v>
      </c>
      <c r="AG111" s="1004"/>
      <c r="AH111" s="1004"/>
      <c r="AI111" s="1004"/>
      <c r="AJ111" s="1005"/>
      <c r="AK111" s="1006" t="s">
        <v>423</v>
      </c>
      <c r="AL111" s="1004"/>
      <c r="AM111" s="1004"/>
      <c r="AN111" s="1004"/>
      <c r="AO111" s="1005"/>
      <c r="AP111" s="1007" t="s">
        <v>123</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123</v>
      </c>
      <c r="BR111" s="990"/>
      <c r="BS111" s="990"/>
      <c r="BT111" s="990"/>
      <c r="BU111" s="990"/>
      <c r="BV111" s="990">
        <v>150712</v>
      </c>
      <c r="BW111" s="990"/>
      <c r="BX111" s="990"/>
      <c r="BY111" s="990"/>
      <c r="BZ111" s="990"/>
      <c r="CA111" s="990">
        <v>150712</v>
      </c>
      <c r="CB111" s="990"/>
      <c r="CC111" s="990"/>
      <c r="CD111" s="990"/>
      <c r="CE111" s="990"/>
      <c r="CF111" s="984">
        <v>1.2</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423</v>
      </c>
      <c r="DH111" s="990"/>
      <c r="DI111" s="990"/>
      <c r="DJ111" s="990"/>
      <c r="DK111" s="990"/>
      <c r="DL111" s="990" t="s">
        <v>423</v>
      </c>
      <c r="DM111" s="990"/>
      <c r="DN111" s="990"/>
      <c r="DO111" s="990"/>
      <c r="DP111" s="990"/>
      <c r="DQ111" s="990" t="s">
        <v>423</v>
      </c>
      <c r="DR111" s="990"/>
      <c r="DS111" s="990"/>
      <c r="DT111" s="990"/>
      <c r="DU111" s="990"/>
      <c r="DV111" s="991" t="s">
        <v>423</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423</v>
      </c>
      <c r="AL112" s="1029"/>
      <c r="AM112" s="1029"/>
      <c r="AN112" s="1029"/>
      <c r="AO112" s="1030"/>
      <c r="AP112" s="1032" t="s">
        <v>423</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6416385</v>
      </c>
      <c r="BR112" s="990"/>
      <c r="BS112" s="990"/>
      <c r="BT112" s="990"/>
      <c r="BU112" s="990"/>
      <c r="BV112" s="990">
        <v>5667675</v>
      </c>
      <c r="BW112" s="990"/>
      <c r="BX112" s="990"/>
      <c r="BY112" s="990"/>
      <c r="BZ112" s="990"/>
      <c r="CA112" s="990">
        <v>5433310</v>
      </c>
      <c r="CB112" s="990"/>
      <c r="CC112" s="990"/>
      <c r="CD112" s="990"/>
      <c r="CE112" s="990"/>
      <c r="CF112" s="984">
        <v>42.1</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423</v>
      </c>
      <c r="DH112" s="990"/>
      <c r="DI112" s="990"/>
      <c r="DJ112" s="990"/>
      <c r="DK112" s="990"/>
      <c r="DL112" s="990" t="s">
        <v>423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505342</v>
      </c>
      <c r="AB113" s="1004"/>
      <c r="AC113" s="1004"/>
      <c r="AD113" s="1004"/>
      <c r="AE113" s="1005"/>
      <c r="AF113" s="1006">
        <v>502348</v>
      </c>
      <c r="AG113" s="1004"/>
      <c r="AH113" s="1004"/>
      <c r="AI113" s="1004"/>
      <c r="AJ113" s="1005"/>
      <c r="AK113" s="1006">
        <v>505657</v>
      </c>
      <c r="AL113" s="1004"/>
      <c r="AM113" s="1004"/>
      <c r="AN113" s="1004"/>
      <c r="AO113" s="1005"/>
      <c r="AP113" s="1007">
        <v>3.9</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1729061</v>
      </c>
      <c r="BR113" s="990"/>
      <c r="BS113" s="990"/>
      <c r="BT113" s="990"/>
      <c r="BU113" s="990"/>
      <c r="BV113" s="990">
        <v>1612617</v>
      </c>
      <c r="BW113" s="990"/>
      <c r="BX113" s="990"/>
      <c r="BY113" s="990"/>
      <c r="BZ113" s="990"/>
      <c r="CA113" s="990">
        <v>1520020</v>
      </c>
      <c r="CB113" s="990"/>
      <c r="CC113" s="990"/>
      <c r="CD113" s="990"/>
      <c r="CE113" s="990"/>
      <c r="CF113" s="984">
        <v>11.8</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423</v>
      </c>
      <c r="DM113" s="1029"/>
      <c r="DN113" s="1029"/>
      <c r="DO113" s="1029"/>
      <c r="DP113" s="1030"/>
      <c r="DQ113" s="1031" t="s">
        <v>423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132659</v>
      </c>
      <c r="AB114" s="1029"/>
      <c r="AC114" s="1029"/>
      <c r="AD114" s="1029"/>
      <c r="AE114" s="1030"/>
      <c r="AF114" s="1031">
        <v>128380</v>
      </c>
      <c r="AG114" s="1029"/>
      <c r="AH114" s="1029"/>
      <c r="AI114" s="1029"/>
      <c r="AJ114" s="1030"/>
      <c r="AK114" s="1031">
        <v>131249</v>
      </c>
      <c r="AL114" s="1029"/>
      <c r="AM114" s="1029"/>
      <c r="AN114" s="1029"/>
      <c r="AO114" s="1030"/>
      <c r="AP114" s="1032">
        <v>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3377794</v>
      </c>
      <c r="BR114" s="990"/>
      <c r="BS114" s="990"/>
      <c r="BT114" s="990"/>
      <c r="BU114" s="990"/>
      <c r="BV114" s="990">
        <v>3334863</v>
      </c>
      <c r="BW114" s="990"/>
      <c r="BX114" s="990"/>
      <c r="BY114" s="990"/>
      <c r="BZ114" s="990"/>
      <c r="CA114" s="990">
        <v>3155686</v>
      </c>
      <c r="CB114" s="990"/>
      <c r="CC114" s="990"/>
      <c r="CD114" s="990"/>
      <c r="CE114" s="990"/>
      <c r="CF114" s="984">
        <v>24.4</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123</v>
      </c>
      <c r="DM114" s="1029"/>
      <c r="DN114" s="1029"/>
      <c r="DO114" s="1029"/>
      <c r="DP114" s="1030"/>
      <c r="DQ114" s="1031" t="s">
        <v>423</v>
      </c>
      <c r="DR114" s="1029"/>
      <c r="DS114" s="1029"/>
      <c r="DT114" s="1029"/>
      <c r="DU114" s="1030"/>
      <c r="DV114" s="1032" t="s">
        <v>423</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t="s">
        <v>423</v>
      </c>
      <c r="AG115" s="1004"/>
      <c r="AH115" s="1004"/>
      <c r="AI115" s="1004"/>
      <c r="AJ115" s="1005"/>
      <c r="AK115" s="1006" t="s">
        <v>423</v>
      </c>
      <c r="AL115" s="1004"/>
      <c r="AM115" s="1004"/>
      <c r="AN115" s="1004"/>
      <c r="AO115" s="1005"/>
      <c r="AP115" s="1007" t="s">
        <v>423</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423</v>
      </c>
      <c r="BR115" s="990"/>
      <c r="BS115" s="990"/>
      <c r="BT115" s="990"/>
      <c r="BU115" s="990"/>
      <c r="BV115" s="990" t="s">
        <v>123</v>
      </c>
      <c r="BW115" s="990"/>
      <c r="BX115" s="990"/>
      <c r="BY115" s="990"/>
      <c r="BZ115" s="990"/>
      <c r="CA115" s="990" t="s">
        <v>123</v>
      </c>
      <c r="CB115" s="990"/>
      <c r="CC115" s="990"/>
      <c r="CD115" s="990"/>
      <c r="CE115" s="990"/>
      <c r="CF115" s="984" t="s">
        <v>423</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v>150712</v>
      </c>
      <c r="DM115" s="1029"/>
      <c r="DN115" s="1029"/>
      <c r="DO115" s="1029"/>
      <c r="DP115" s="1030"/>
      <c r="DQ115" s="1031">
        <v>150712</v>
      </c>
      <c r="DR115" s="1029"/>
      <c r="DS115" s="1029"/>
      <c r="DT115" s="1029"/>
      <c r="DU115" s="1030"/>
      <c r="DV115" s="1032">
        <v>1.2</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423</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423</v>
      </c>
      <c r="BR116" s="990"/>
      <c r="BS116" s="990"/>
      <c r="BT116" s="990"/>
      <c r="BU116" s="990"/>
      <c r="BV116" s="990" t="s">
        <v>123</v>
      </c>
      <c r="BW116" s="990"/>
      <c r="BX116" s="990"/>
      <c r="BY116" s="990"/>
      <c r="BZ116" s="990"/>
      <c r="CA116" s="990" t="s">
        <v>423</v>
      </c>
      <c r="CB116" s="990"/>
      <c r="CC116" s="990"/>
      <c r="CD116" s="990"/>
      <c r="CE116" s="990"/>
      <c r="CF116" s="984" t="s">
        <v>423</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123</v>
      </c>
      <c r="DM116" s="1029"/>
      <c r="DN116" s="1029"/>
      <c r="DO116" s="1029"/>
      <c r="DP116" s="1030"/>
      <c r="DQ116" s="1031" t="s">
        <v>423</v>
      </c>
      <c r="DR116" s="1029"/>
      <c r="DS116" s="1029"/>
      <c r="DT116" s="1029"/>
      <c r="DU116" s="1030"/>
      <c r="DV116" s="1032" t="s">
        <v>423</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1723202</v>
      </c>
      <c r="AB117" s="1047"/>
      <c r="AC117" s="1047"/>
      <c r="AD117" s="1047"/>
      <c r="AE117" s="1048"/>
      <c r="AF117" s="1049">
        <v>1680574</v>
      </c>
      <c r="AG117" s="1047"/>
      <c r="AH117" s="1047"/>
      <c r="AI117" s="1047"/>
      <c r="AJ117" s="1048"/>
      <c r="AK117" s="1049">
        <v>1701465</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423</v>
      </c>
      <c r="BR117" s="990"/>
      <c r="BS117" s="990"/>
      <c r="BT117" s="990"/>
      <c r="BU117" s="990"/>
      <c r="BV117" s="990" t="s">
        <v>423</v>
      </c>
      <c r="BW117" s="990"/>
      <c r="BX117" s="990"/>
      <c r="BY117" s="990"/>
      <c r="BZ117" s="990"/>
      <c r="CA117" s="990" t="s">
        <v>123</v>
      </c>
      <c r="CB117" s="990"/>
      <c r="CC117" s="990"/>
      <c r="CD117" s="990"/>
      <c r="CE117" s="990"/>
      <c r="CF117" s="984" t="s">
        <v>423</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423</v>
      </c>
      <c r="DH117" s="1029"/>
      <c r="DI117" s="1029"/>
      <c r="DJ117" s="1029"/>
      <c r="DK117" s="1030"/>
      <c r="DL117" s="1031" t="s">
        <v>423</v>
      </c>
      <c r="DM117" s="1029"/>
      <c r="DN117" s="1029"/>
      <c r="DO117" s="1029"/>
      <c r="DP117" s="1030"/>
      <c r="DQ117" s="1031" t="s">
        <v>423</v>
      </c>
      <c r="DR117" s="1029"/>
      <c r="DS117" s="1029"/>
      <c r="DT117" s="1029"/>
      <c r="DU117" s="1030"/>
      <c r="DV117" s="1032" t="s">
        <v>123</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299</v>
      </c>
      <c r="AG118" s="955"/>
      <c r="AH118" s="955"/>
      <c r="AI118" s="955"/>
      <c r="AJ118" s="956"/>
      <c r="AK118" s="954" t="s">
        <v>298</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423</v>
      </c>
      <c r="BR118" s="1068"/>
      <c r="BS118" s="1068"/>
      <c r="BT118" s="1068"/>
      <c r="BU118" s="1068"/>
      <c r="BV118" s="1068" t="s">
        <v>423</v>
      </c>
      <c r="BW118" s="1068"/>
      <c r="BX118" s="1068"/>
      <c r="BY118" s="1068"/>
      <c r="BZ118" s="1068"/>
      <c r="CA118" s="1068" t="s">
        <v>123</v>
      </c>
      <c r="CB118" s="1068"/>
      <c r="CC118" s="1068"/>
      <c r="CD118" s="1068"/>
      <c r="CE118" s="1068"/>
      <c r="CF118" s="984" t="s">
        <v>423</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423</v>
      </c>
      <c r="DH118" s="1029"/>
      <c r="DI118" s="1029"/>
      <c r="DJ118" s="1029"/>
      <c r="DK118" s="1030"/>
      <c r="DL118" s="1031" t="s">
        <v>423</v>
      </c>
      <c r="DM118" s="1029"/>
      <c r="DN118" s="1029"/>
      <c r="DO118" s="1029"/>
      <c r="DP118" s="1030"/>
      <c r="DQ118" s="1031" t="s">
        <v>423</v>
      </c>
      <c r="DR118" s="1029"/>
      <c r="DS118" s="1029"/>
      <c r="DT118" s="1029"/>
      <c r="DU118" s="1030"/>
      <c r="DV118" s="1032" t="s">
        <v>423</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423</v>
      </c>
      <c r="AB119" s="962"/>
      <c r="AC119" s="962"/>
      <c r="AD119" s="962"/>
      <c r="AE119" s="963"/>
      <c r="AF119" s="964" t="s">
        <v>423</v>
      </c>
      <c r="AG119" s="962"/>
      <c r="AH119" s="962"/>
      <c r="AI119" s="962"/>
      <c r="AJ119" s="963"/>
      <c r="AK119" s="964" t="s">
        <v>423</v>
      </c>
      <c r="AL119" s="962"/>
      <c r="AM119" s="962"/>
      <c r="AN119" s="962"/>
      <c r="AO119" s="963"/>
      <c r="AP119" s="965" t="s">
        <v>423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448</v>
      </c>
      <c r="BP119" s="1076"/>
      <c r="BQ119" s="1067">
        <v>25667854</v>
      </c>
      <c r="BR119" s="1068"/>
      <c r="BS119" s="1068"/>
      <c r="BT119" s="1068"/>
      <c r="BU119" s="1068"/>
      <c r="BV119" s="1068">
        <v>25408783</v>
      </c>
      <c r="BW119" s="1068"/>
      <c r="BX119" s="1068"/>
      <c r="BY119" s="1068"/>
      <c r="BZ119" s="1068"/>
      <c r="CA119" s="1068">
        <v>25663724</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423</v>
      </c>
      <c r="DH119" s="1054"/>
      <c r="DI119" s="1054"/>
      <c r="DJ119" s="1054"/>
      <c r="DK119" s="1055"/>
      <c r="DL119" s="1053" t="s">
        <v>423</v>
      </c>
      <c r="DM119" s="1054"/>
      <c r="DN119" s="1054"/>
      <c r="DO119" s="1054"/>
      <c r="DP119" s="1055"/>
      <c r="DQ119" s="1053" t="s">
        <v>423</v>
      </c>
      <c r="DR119" s="1054"/>
      <c r="DS119" s="1054"/>
      <c r="DT119" s="1054"/>
      <c r="DU119" s="1055"/>
      <c r="DV119" s="1056" t="s">
        <v>423</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423</v>
      </c>
      <c r="AB120" s="1029"/>
      <c r="AC120" s="1029"/>
      <c r="AD120" s="1029"/>
      <c r="AE120" s="1030"/>
      <c r="AF120" s="1031" t="s">
        <v>423</v>
      </c>
      <c r="AG120" s="1029"/>
      <c r="AH120" s="1029"/>
      <c r="AI120" s="1029"/>
      <c r="AJ120" s="1030"/>
      <c r="AK120" s="1031" t="s">
        <v>423</v>
      </c>
      <c r="AL120" s="1029"/>
      <c r="AM120" s="1029"/>
      <c r="AN120" s="1029"/>
      <c r="AO120" s="1030"/>
      <c r="AP120" s="1032" t="s">
        <v>423</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6307253</v>
      </c>
      <c r="BR120" s="997"/>
      <c r="BS120" s="997"/>
      <c r="BT120" s="997"/>
      <c r="BU120" s="997"/>
      <c r="BV120" s="997">
        <v>5745410</v>
      </c>
      <c r="BW120" s="997"/>
      <c r="BX120" s="997"/>
      <c r="BY120" s="997"/>
      <c r="BZ120" s="997"/>
      <c r="CA120" s="997">
        <v>5202681</v>
      </c>
      <c r="CB120" s="997"/>
      <c r="CC120" s="997"/>
      <c r="CD120" s="997"/>
      <c r="CE120" s="997"/>
      <c r="CF120" s="1011">
        <v>40.299999999999997</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v>3658662</v>
      </c>
      <c r="DH120" s="997"/>
      <c r="DI120" s="997"/>
      <c r="DJ120" s="997"/>
      <c r="DK120" s="997"/>
      <c r="DL120" s="997">
        <v>3118942</v>
      </c>
      <c r="DM120" s="997"/>
      <c r="DN120" s="997"/>
      <c r="DO120" s="997"/>
      <c r="DP120" s="997"/>
      <c r="DQ120" s="997">
        <v>2983560</v>
      </c>
      <c r="DR120" s="997"/>
      <c r="DS120" s="997"/>
      <c r="DT120" s="997"/>
      <c r="DU120" s="997"/>
      <c r="DV120" s="998">
        <v>23.1</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423</v>
      </c>
      <c r="AB121" s="1029"/>
      <c r="AC121" s="1029"/>
      <c r="AD121" s="1029"/>
      <c r="AE121" s="1030"/>
      <c r="AF121" s="1031" t="s">
        <v>423</v>
      </c>
      <c r="AG121" s="1029"/>
      <c r="AH121" s="1029"/>
      <c r="AI121" s="1029"/>
      <c r="AJ121" s="1030"/>
      <c r="AK121" s="1031" t="s">
        <v>423</v>
      </c>
      <c r="AL121" s="1029"/>
      <c r="AM121" s="1029"/>
      <c r="AN121" s="1029"/>
      <c r="AO121" s="1030"/>
      <c r="AP121" s="1032" t="s">
        <v>423</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4818960</v>
      </c>
      <c r="BR121" s="990"/>
      <c r="BS121" s="990"/>
      <c r="BT121" s="990"/>
      <c r="BU121" s="990"/>
      <c r="BV121" s="990">
        <v>5858099</v>
      </c>
      <c r="BW121" s="990"/>
      <c r="BX121" s="990"/>
      <c r="BY121" s="990"/>
      <c r="BZ121" s="990"/>
      <c r="CA121" s="990">
        <v>6870173</v>
      </c>
      <c r="CB121" s="990"/>
      <c r="CC121" s="990"/>
      <c r="CD121" s="990"/>
      <c r="CE121" s="990"/>
      <c r="CF121" s="984">
        <v>53.2</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v>2013886</v>
      </c>
      <c r="DH121" s="990"/>
      <c r="DI121" s="990"/>
      <c r="DJ121" s="990"/>
      <c r="DK121" s="990"/>
      <c r="DL121" s="990">
        <v>1827914</v>
      </c>
      <c r="DM121" s="990"/>
      <c r="DN121" s="990"/>
      <c r="DO121" s="990"/>
      <c r="DP121" s="990"/>
      <c r="DQ121" s="990">
        <v>1767925</v>
      </c>
      <c r="DR121" s="990"/>
      <c r="DS121" s="990"/>
      <c r="DT121" s="990"/>
      <c r="DU121" s="990"/>
      <c r="DV121" s="991">
        <v>13.7</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423</v>
      </c>
      <c r="AB122" s="1029"/>
      <c r="AC122" s="1029"/>
      <c r="AD122" s="1029"/>
      <c r="AE122" s="1030"/>
      <c r="AF122" s="1031" t="s">
        <v>423</v>
      </c>
      <c r="AG122" s="1029"/>
      <c r="AH122" s="1029"/>
      <c r="AI122" s="1029"/>
      <c r="AJ122" s="1030"/>
      <c r="AK122" s="1031" t="s">
        <v>423</v>
      </c>
      <c r="AL122" s="1029"/>
      <c r="AM122" s="1029"/>
      <c r="AN122" s="1029"/>
      <c r="AO122" s="1030"/>
      <c r="AP122" s="1032" t="s">
        <v>423</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13810770</v>
      </c>
      <c r="BR122" s="1068"/>
      <c r="BS122" s="1068"/>
      <c r="BT122" s="1068"/>
      <c r="BU122" s="1068"/>
      <c r="BV122" s="1068">
        <v>13221779</v>
      </c>
      <c r="BW122" s="1068"/>
      <c r="BX122" s="1068"/>
      <c r="BY122" s="1068"/>
      <c r="BZ122" s="1068"/>
      <c r="CA122" s="1068">
        <v>12459013</v>
      </c>
      <c r="CB122" s="1068"/>
      <c r="CC122" s="1068"/>
      <c r="CD122" s="1068"/>
      <c r="CE122" s="1068"/>
      <c r="CF122" s="1088">
        <v>96.5</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v>743837</v>
      </c>
      <c r="DH122" s="990"/>
      <c r="DI122" s="990"/>
      <c r="DJ122" s="990"/>
      <c r="DK122" s="990"/>
      <c r="DL122" s="990">
        <v>720819</v>
      </c>
      <c r="DM122" s="990"/>
      <c r="DN122" s="990"/>
      <c r="DO122" s="990"/>
      <c r="DP122" s="990"/>
      <c r="DQ122" s="990">
        <v>681825</v>
      </c>
      <c r="DR122" s="990"/>
      <c r="DS122" s="990"/>
      <c r="DT122" s="990"/>
      <c r="DU122" s="990"/>
      <c r="DV122" s="991">
        <v>5.3</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458</v>
      </c>
      <c r="BP123" s="1076"/>
      <c r="BQ123" s="1135">
        <v>24936983</v>
      </c>
      <c r="BR123" s="1136"/>
      <c r="BS123" s="1136"/>
      <c r="BT123" s="1136"/>
      <c r="BU123" s="1136"/>
      <c r="BV123" s="1136">
        <v>24825288</v>
      </c>
      <c r="BW123" s="1136"/>
      <c r="BX123" s="1136"/>
      <c r="BY123" s="1136"/>
      <c r="BZ123" s="1136"/>
      <c r="CA123" s="1136">
        <v>24531867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5.6</v>
      </c>
      <c r="BR124" s="1098"/>
      <c r="BS124" s="1098"/>
      <c r="BT124" s="1098"/>
      <c r="BU124" s="1098"/>
      <c r="BV124" s="1098">
        <v>4.5</v>
      </c>
      <c r="BW124" s="1098"/>
      <c r="BX124" s="1098"/>
      <c r="BY124" s="1098"/>
      <c r="BZ124" s="1098"/>
      <c r="CA124" s="1098">
        <v>8.6999999999999993</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394716</v>
      </c>
      <c r="AB128" s="1118"/>
      <c r="AC128" s="1118"/>
      <c r="AD128" s="1118"/>
      <c r="AE128" s="1119"/>
      <c r="AF128" s="1120">
        <v>445130</v>
      </c>
      <c r="AG128" s="1118"/>
      <c r="AH128" s="1118"/>
      <c r="AI128" s="1118"/>
      <c r="AJ128" s="1119"/>
      <c r="AK128" s="1120">
        <v>437591</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123</v>
      </c>
      <c r="BG128" s="1125"/>
      <c r="BH128" s="1125"/>
      <c r="BI128" s="1125"/>
      <c r="BJ128" s="1125"/>
      <c r="BK128" s="1125"/>
      <c r="BL128" s="1126"/>
      <c r="BM128" s="1124">
        <v>12.85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14136211</v>
      </c>
      <c r="AB129" s="1029"/>
      <c r="AC129" s="1029"/>
      <c r="AD129" s="1029"/>
      <c r="AE129" s="1030"/>
      <c r="AF129" s="1031">
        <v>14138917</v>
      </c>
      <c r="AG129" s="1029"/>
      <c r="AH129" s="1029"/>
      <c r="AI129" s="1029"/>
      <c r="AJ129" s="1030"/>
      <c r="AK129" s="1031">
        <v>14110110</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123</v>
      </c>
      <c r="BG129" s="1139"/>
      <c r="BH129" s="1139"/>
      <c r="BI129" s="1139"/>
      <c r="BJ129" s="1139"/>
      <c r="BK129" s="1139"/>
      <c r="BL129" s="1140"/>
      <c r="BM129" s="1138">
        <v>17.850000000000001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1160655</v>
      </c>
      <c r="AB130" s="1029"/>
      <c r="AC130" s="1029"/>
      <c r="AD130" s="1029"/>
      <c r="AE130" s="1030"/>
      <c r="AF130" s="1031">
        <v>1179426</v>
      </c>
      <c r="AG130" s="1029"/>
      <c r="AH130" s="1029"/>
      <c r="AI130" s="1029"/>
      <c r="AJ130" s="1030"/>
      <c r="AK130" s="1031">
        <v>1193598</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12975556</v>
      </c>
      <c r="AB131" s="1054"/>
      <c r="AC131" s="1054"/>
      <c r="AD131" s="1054"/>
      <c r="AE131" s="1055"/>
      <c r="AF131" s="1053">
        <v>12959491</v>
      </c>
      <c r="AG131" s="1054"/>
      <c r="AH131" s="1054"/>
      <c r="AI131" s="1054"/>
      <c r="AJ131" s="1055"/>
      <c r="AK131" s="1053">
        <v>12916512</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8.6999999999999993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1.293439757</v>
      </c>
      <c r="AB132" s="1170"/>
      <c r="AC132" s="1170"/>
      <c r="AD132" s="1170"/>
      <c r="AE132" s="1171"/>
      <c r="AF132" s="1172">
        <v>0.432254631</v>
      </c>
      <c r="AG132" s="1170"/>
      <c r="AH132" s="1170"/>
      <c r="AI132" s="1170"/>
      <c r="AJ132" s="1171"/>
      <c r="AK132" s="1172">
        <v>0.54407877299999996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v>
      </c>
      <c r="AB133" s="1153"/>
      <c r="AC133" s="1153"/>
      <c r="AD133" s="1153"/>
      <c r="AE133" s="1154"/>
      <c r="AF133" s="1152">
        <v>0.6</v>
      </c>
      <c r="AG133" s="1153"/>
      <c r="AH133" s="1153"/>
      <c r="AI133" s="1153"/>
      <c r="AJ133" s="1154"/>
      <c r="AK133" s="1152">
        <v>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La0xmidWqO0msNEHLg/n+NTosc/NGP21mfQggmIG+id8Ix6Ia9abZXTl5Z1cVTTbxQZFWFiqbaa+h3TAENtag==" saltValue="9S36dukvVzVH58r1XG8W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jn1rhlsB39AvVIjHB2e3oMl9gx94Ji6/VM0RatK3xl6YJHTrdlHbCCtNcxveZeAQ89TfjU0gEU5RY03uS9Yhg==" saltValue="cyCY4YuOY7EJlBb/9fJKn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3Eh30pxKwkFDD1GeQB+01hrkhEcAIBPVgXUdQtnu5dpTeSkizVeJN/uv5jH55NhhGa/wmyK6+vVGlVdoe4nA==" saltValue="CIHzhX0aHWl1gskJFnDyS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5404759</v>
      </c>
      <c r="AP9" s="292">
        <v>85930</v>
      </c>
      <c r="AQ9" s="293">
        <v>61846</v>
      </c>
      <c r="AR9" s="294">
        <v>38.9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25447</v>
      </c>
      <c r="AP10" s="295">
        <v>405</v>
      </c>
      <c r="AQ10" s="296">
        <v>5819</v>
      </c>
      <c r="AR10" s="297">
        <v>-93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55842</v>
      </c>
      <c r="AP11" s="295">
        <v>888</v>
      </c>
      <c r="AQ11" s="296">
        <v>5868</v>
      </c>
      <c r="AR11" s="297">
        <v>-84.9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182429</v>
      </c>
      <c r="AP12" s="295">
        <v>2900</v>
      </c>
      <c r="AQ12" s="296">
        <v>1247</v>
      </c>
      <c r="AR12" s="297">
        <v>132.6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v>0</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267259</v>
      </c>
      <c r="AP14" s="295">
        <v>4249</v>
      </c>
      <c r="AQ14" s="296">
        <v>2376</v>
      </c>
      <c r="AR14" s="297">
        <v>78.8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81959</v>
      </c>
      <c r="AP15" s="295">
        <v>1303</v>
      </c>
      <c r="AQ15" s="296">
        <v>1663</v>
      </c>
      <c r="AR15" s="297">
        <v>-21.6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-476143</v>
      </c>
      <c r="AP16" s="295">
        <v>-7570</v>
      </c>
      <c r="AQ16" s="296">
        <v>-5271</v>
      </c>
      <c r="AR16" s="297">
        <v>43.6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5541552</v>
      </c>
      <c r="AP17" s="295">
        <v>88105</v>
      </c>
      <c r="AQ17" s="296">
        <v>73548</v>
      </c>
      <c r="AR17" s="297">
        <v>19.8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8.9</v>
      </c>
      <c r="AP21" s="308">
        <v>7.24</v>
      </c>
      <c r="AQ21" s="309">
        <v>1.66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99.4</v>
      </c>
      <c r="AP22" s="313">
        <v>98.4</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1064559</v>
      </c>
      <c r="AP32" s="322">
        <v>16925</v>
      </c>
      <c r="AQ32" s="323">
        <v>39633</v>
      </c>
      <c r="AR32" s="324">
        <v>-57.3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58</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505657</v>
      </c>
      <c r="AP35" s="322">
        <v>8039</v>
      </c>
      <c r="AQ35" s="323">
        <v>13693</v>
      </c>
      <c r="AR35" s="324">
        <v>-41.3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131249</v>
      </c>
      <c r="AP36" s="322">
        <v>2087</v>
      </c>
      <c r="AQ36" s="323">
        <v>1763</v>
      </c>
      <c r="AR36" s="324">
        <v>18.399999999999999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t="s">
        <v>497</v>
      </c>
      <c r="AP37" s="322" t="s">
        <v>497</v>
      </c>
      <c r="AQ37" s="323">
        <v>897</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1</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-437591</v>
      </c>
      <c r="AP39" s="322">
        <v>-6957</v>
      </c>
      <c r="AQ39" s="323">
        <v>-5566</v>
      </c>
      <c r="AR39" s="324">
        <v>25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-1193598</v>
      </c>
      <c r="AP40" s="322">
        <v>-18977</v>
      </c>
      <c r="AQ40" s="323">
        <v>-36175</v>
      </c>
      <c r="AR40" s="324">
        <v>-47.5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70276</v>
      </c>
      <c r="AP41" s="322">
        <v>1117</v>
      </c>
      <c r="AQ41" s="323">
        <v>14303</v>
      </c>
      <c r="AR41" s="324">
        <v>-92.2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5754849</v>
      </c>
      <c r="AN51" s="344">
        <v>93006</v>
      </c>
      <c r="AO51" s="345">
        <v>124.6</v>
      </c>
      <c r="AP51" s="346">
        <v>63956</v>
      </c>
      <c r="AQ51" s="347">
        <v>25.7</v>
      </c>
      <c r="AR51" s="348">
        <v>98.9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1677600</v>
      </c>
      <c r="AN52" s="352">
        <v>27112</v>
      </c>
      <c r="AO52" s="353">
        <v>35.4</v>
      </c>
      <c r="AP52" s="354">
        <v>29239</v>
      </c>
      <c r="AQ52" s="355">
        <v>8.8000000000000007</v>
      </c>
      <c r="AR52" s="356">
        <v>26.6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7309179</v>
      </c>
      <c r="AN53" s="344">
        <v>117848</v>
      </c>
      <c r="AO53" s="345">
        <v>26.7</v>
      </c>
      <c r="AP53" s="346">
        <v>66255</v>
      </c>
      <c r="AQ53" s="347">
        <v>3.6</v>
      </c>
      <c r="AR53" s="348">
        <v>23.1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2449932</v>
      </c>
      <c r="AN54" s="352">
        <v>39501</v>
      </c>
      <c r="AO54" s="353">
        <v>45.7</v>
      </c>
      <c r="AP54" s="354">
        <v>31822</v>
      </c>
      <c r="AQ54" s="355">
        <v>8.8000000000000007</v>
      </c>
      <c r="AR54" s="356">
        <v>36.9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4912958</v>
      </c>
      <c r="AN55" s="344">
        <v>79161</v>
      </c>
      <c r="AO55" s="345">
        <v>-32.799999999999997</v>
      </c>
      <c r="AP55" s="346">
        <v>54227</v>
      </c>
      <c r="AQ55" s="347">
        <v>-18.2</v>
      </c>
      <c r="AR55" s="348">
        <v>-14.6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2327711</v>
      </c>
      <c r="AN56" s="352">
        <v>37506</v>
      </c>
      <c r="AO56" s="353">
        <v>-5.0999999999999996</v>
      </c>
      <c r="AP56" s="354">
        <v>29694</v>
      </c>
      <c r="AQ56" s="355">
        <v>-6.7</v>
      </c>
      <c r="AR56" s="356">
        <v>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2582218</v>
      </c>
      <c r="AN57" s="344">
        <v>41444</v>
      </c>
      <c r="AO57" s="345">
        <v>-47.6</v>
      </c>
      <c r="AP57" s="346">
        <v>57295</v>
      </c>
      <c r="AQ57" s="347">
        <v>5.7</v>
      </c>
      <c r="AR57" s="348">
        <v>-53.3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1147959</v>
      </c>
      <c r="AN58" s="352">
        <v>18425</v>
      </c>
      <c r="AO58" s="353">
        <v>-50.9</v>
      </c>
      <c r="AP58" s="354">
        <v>32771</v>
      </c>
      <c r="AQ58" s="355">
        <v>10.4</v>
      </c>
      <c r="AR58" s="356">
        <v>-61.3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3446194</v>
      </c>
      <c r="AN59" s="344">
        <v>54791</v>
      </c>
      <c r="AO59" s="345">
        <v>32.200000000000003</v>
      </c>
      <c r="AP59" s="346">
        <v>54110</v>
      </c>
      <c r="AQ59" s="347">
        <v>-5.6</v>
      </c>
      <c r="AR59" s="348">
        <v>37.799999999999997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1643492</v>
      </c>
      <c r="AN60" s="352">
        <v>26130</v>
      </c>
      <c r="AO60" s="353">
        <v>41.8</v>
      </c>
      <c r="AP60" s="354">
        <v>30620</v>
      </c>
      <c r="AQ60" s="355">
        <v>-6.6</v>
      </c>
      <c r="AR60" s="356">
        <v>48.4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4801080</v>
      </c>
      <c r="AN61" s="359">
        <v>77250</v>
      </c>
      <c r="AO61" s="360">
        <v>20.6</v>
      </c>
      <c r="AP61" s="361">
        <v>59169</v>
      </c>
      <c r="AQ61" s="362">
        <v>2.2000000000000002</v>
      </c>
      <c r="AR61" s="348">
        <v>18.399999999999999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1849339</v>
      </c>
      <c r="AN62" s="352">
        <v>29735</v>
      </c>
      <c r="AO62" s="353">
        <v>13.4</v>
      </c>
      <c r="AP62" s="354">
        <v>30829</v>
      </c>
      <c r="AQ62" s="355">
        <v>2.9</v>
      </c>
      <c r="AR62" s="356">
        <v>10.5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tzW0kOA4XhekQ/F/6LczkxfNu+DJ1nSR8OLIqLbw1USXuI0hJmItWvehVTs8ZFWRNDrhXkvSv0SDbgvfXZ5yA==" saltValue="v2G9tIJFau3/py2JFj47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4wEVMX9D/c/SmHFrQ8pin8oLAFzzxvNKYyfxE+RHdP3oTZCqr7vEGvESw2fBQgI1YwiA0UE6seu3crjR3pcZg==" saltValue="BGF+2SAL8eajUOQtY67pU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mwBPS7SPGxE9Ff3xMOVevRO27nYdhWpSSjxEqJ13Qr0Aclyy2bB5EOe/WEiyjhfr5zh85TnEwQxuuG6F4unQ==" saltValue="LsUPTFRirMFIO5/uYFLwN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23.95</v>
      </c>
      <c r="G47" s="12">
        <v>28.04</v>
      </c>
      <c r="H47" s="12">
        <v>30.02</v>
      </c>
      <c r="I47" s="12">
        <v>27.89</v>
      </c>
      <c r="J47" s="13">
        <v>27.01</v>
      </c>
    </row>
    <row r="48" spans="2:10" ht="57.75" customHeight="1" x14ac:dyDescent="0.15">
      <c r="B48" s="14"/>
      <c r="C48" s="1214" t="s">
        <v>4</v>
      </c>
      <c r="D48" s="1214"/>
      <c r="E48" s="1215"/>
      <c r="F48" s="15">
        <v>5.38</v>
      </c>
      <c r="G48" s="16">
        <v>4.78</v>
      </c>
      <c r="H48" s="16">
        <v>4.67</v>
      </c>
      <c r="I48" s="16">
        <v>4.42</v>
      </c>
      <c r="J48" s="17">
        <v>5.63</v>
      </c>
    </row>
    <row r="49" spans="2:10" ht="57.75" customHeight="1" thickBot="1" x14ac:dyDescent="0.2">
      <c r="B49" s="18"/>
      <c r="C49" s="1216" t="s">
        <v>5</v>
      </c>
      <c r="D49" s="1216"/>
      <c r="E49" s="1217"/>
      <c r="F49" s="19" t="s">
        <v>544</v>
      </c>
      <c r="G49" s="20">
        <v>4.01</v>
      </c>
      <c r="H49" s="20">
        <v>1.86</v>
      </c>
      <c r="I49" s="20" t="s">
        <v>545</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Y8W9kdHJ4jfDB0ekRRc9lt84D2BfTFQMHdInuiggjfWhGQTfAjZj3CVZ0czvFrXoKYw/6eQP+Zl0Ty30Qc7SA==" saltValue="yxcwim8QKQGvwV1LT6nSR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2019-10-27T02:46:41Z</cp:lastPrinted>
  <dcterms:created xsi:type="dcterms:W3CDTF">2019-02-14T02:14:21Z</dcterms:created>
  <dcterms:modified xsi:type="dcterms:W3CDTF">2019-10-29T07:50:27Z</dcterms:modified>
  <cp:category/>
</cp:coreProperties>
</file>