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66204758-B52D-43A6-997D-F21CFFBAF49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CO34" i="10"/>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<sst xmlns="http://schemas.openxmlformats.org/spreadsheetml/2006/main" count="1111" uniqueCount="618">
  <si>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</si>
  <si>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</si>
  <si>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</si>
  <si>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</si>
  <si>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</si>
  <si>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</si>
  <si>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</si>
  <si>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</si>
  <si>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</si>
  <si>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</si>
  <si>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</si>
  <si>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</si>
  <si>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</si>
  <si>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</si>
  <si>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</si>
  <si>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</si>
  <si>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</si>
  <si>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</si>
  <si>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</si>
  <si>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</si>
  <si>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</si>
  <si>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</si>
  <si>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</si>
  <si>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</si>
  <si>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</si>
  <si>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</si>
  <si>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</si>
  <si>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</si>
  <si>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</si>
  <si>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</si>
  <si>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</si>
  <si>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</si>
  <si>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</si>
  <si>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</si>
  <si>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</si>
  <si>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</si>
  <si>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</si>
  <si>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</si>
  <si>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</si>
  <si>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</si>
  <si>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</si>
  <si>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</si>
  <si>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</si>
  <si>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</si>
  <si>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</si>
  <si>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</si>
  <si>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</si>
  <si>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</si>
  <si>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</si>
  <si>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</si>
  <si>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</si>
  <si>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</si>
  <si>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</si>
  <si>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</si>
  <si>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</si>
  <si>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</si>
  <si>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</si>
  <si>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</si>
  <si>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</si>
  <si>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</si>
  <si>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</si>
  <si>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</si>
  <si>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</si>
  <si>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</si>
  <si>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</si>
  <si>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</si>
  <si>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</si>
  <si>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</si>
  <si>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</si>
  <si>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</si>
  <si>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</si>
  <si>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</si>
  <si>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</si>
  <si>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</si>
  <si>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</si>
  <si>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</si>
  <si>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</si>
  <si>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</si>
  <si>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</si>
  <si>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</si>
  <si>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</si>
  <si>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</si>
  <si>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</si>
  <si>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</si>
  <si>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</si>
  <si>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</si>
  <si>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</si>
  <si>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</si>
  <si>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</si>
  <si>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</si>
  <si>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</si>
  <si>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</si>
  <si>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</si>
  <si>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</si>
  <si>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</si>
  <si>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</si>
  <si>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</si>
  <si>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</si>
  <si>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</si>
  <si>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</si>
  <si>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</si>
  <si>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</si>
  <si>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</si>
  <si>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</si>
  <si>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</si>
  <si>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</si>
  <si>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</si>
  <si>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</si>
  <si>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</si>
  <si>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</si>
  <si>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</si>
  <si>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</si>
  <si>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</si>
  <si>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</si>
  <si>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</si>
  <si>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</si>
  <si>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</si>
  <si>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</si>
  <si>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</si>
  <si>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</si>
  <si>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</si>
  <si>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</si>
  <si>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</si>
  <si>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</si>
  <si>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</si>
  <si>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</si>
  <si>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</si>
  <si>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</si>
  <si>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</si>
  <si>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</si>
  <si>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</si>
  <si>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</si>
  <si>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</si>
  <si>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</si>
  <si>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</si>
  <si>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</si>
  <si>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</si>
  <si>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</si>
  <si>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</si>
  <si>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</si>
  <si>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</si>
  <si>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</si>
  <si>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</si>
  <si>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</si>
  <si>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</si>
  <si>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</si>
  <si>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</si>
  <si>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</si>
  <si>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</si>
  <si>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</si>
  <si>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</si>
  <si>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</si>
  <si>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</si>
  <si>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</si>
  <si>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</si>
  <si>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</si>
  <si>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</si>
  <si>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</si>
  <si>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</si>
  <si>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</si>
  <si>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</si>
  <si>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</si>
  <si>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</si>
  <si>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</si>
  <si>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</si>
  <si>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</si>
  <si>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</si>
  <si>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</si>
  <si>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</si>
  <si>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</si>
  <si>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</si>
  <si>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</si>
  <si>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</si>
  <si>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</si>
  <si>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</si>
  <si>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</si>
  <si>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</si>
  <si>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</si>
  <si>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</si>
  <si>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</si>
  <si>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</si>
  <si>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</si>
  <si>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</si>
  <si>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</si>
  <si>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</si>
  <si>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</si>
  <si>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</si>
  <si>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</si>
  <si>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</si>
  <si>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</si>
  <si>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</si>
  <si>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</si>
  <si>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</si>
  <si>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</si>
  <si>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</si>
  <si>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</si>
  <si>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</si>
  <si>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</si>
  <si>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</si>
  <si>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</si>
  <si>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</si>
  <si>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</si>
  <si>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</si>
  <si>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</si>
  <si>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</si>
  <si>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</si>
  <si>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</si>
  <si>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</si>
  <si>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</si>
  <si>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</si>
  <si>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</si>
  <si>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</si>
  <si>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</si>
  <si>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</si>
  <si>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</si>
  <si>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</si>
  <si>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</si>
  <si>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</si>
  <si>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</si>
  <si>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</si>
  <si>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</si>
  <si>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</si>
  <si>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</si>
  <si>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</si>
  <si>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</si>
  <si>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</si>
  <si>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</si>
  <si>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</si>
  <si>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</si>
  <si>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</si>
  <si>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</si>
  <si>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</si>
  <si>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</si>
  <si>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</si>
  <si>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</si>
  <si>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</si>
  <si>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</si>
  <si>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</si>
  <si>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</si>
  <si>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</si>
  <si>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</si>
  <si>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</si>
  <si>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</si>
  <si>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</si>
  <si>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</si>
  <si>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</si>
  <si>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</si>
  <si>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</si>
  <si>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</si>
  <si>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</si>
  <si>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</si>
  <si>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</si>
  <si>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</si>
  <si>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</si>
  <si>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</si>
  <si>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</si>
  <si>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</si>
  <si>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災害復旧費</t>
  </si>
  <si>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</si>
  <si>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</si>
  <si>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</si>
  <si>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</si>
  <si>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</si>
  <si>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</si>
  <si>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</si>
  <si>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</si>
  <si>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</si>
  <si>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</si>
  <si>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</si>
  <si>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</si>
  <si>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</si>
  <si>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</si>
  <si>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</si>
  <si>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</si>
  <si>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</si>
  <si>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</si>
  <si>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</si>
  <si>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</si>
  <si>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</si>
  <si>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</si>
  <si>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</si>
  <si>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</si>
  <si>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</si>
  <si>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</si>
  <si>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</si>
  <si>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</si>
  <si>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</si>
  <si>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</si>
  <si>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</si>
  <si>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</si>
  <si>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</si>
  <si>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</si>
  <si>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</si>
  <si>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</si>
  <si>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</si>
  <si>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</si>
  <si>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</si>
  <si>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</si>
  <si>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</si>
  <si>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</si>
  <si>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</si>
  <si>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</si>
  <si>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</si>
  <si>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</si>
  <si>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</si>
  <si>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</si>
  <si>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</si>
  <si>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</si>
  <si>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</si>
  <si>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</si>
  <si>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</si>
  <si>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</si>
  <si>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</si>
  <si>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</si>
  <si>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</si>
  <si>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</si>
  <si>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</si>
  <si>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</si>
  <si>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</si>
  <si>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</si>
  <si>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</si>
  <si>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</si>
  <si>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</si>
  <si>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</si>
  <si>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</si>
  <si>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</si>
  <si>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</si>
  <si>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</si>
  <si>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</si>
  <si>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</si>
  <si>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</si>
  <si>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</si>
  <si>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</si>
  <si>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</si>
  <si>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</si>
  <si>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</si>
  <si>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</si>
  <si>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</si>
  <si>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</si>
  <si>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</si>
  <si>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</si>
  <si>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</si>
  <si>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</si>
  <si>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</si>
  <si>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</si>
  <si>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</si>
  <si>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</si>
  <si>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</si>
  <si>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</si>
  <si>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</si>
  <si>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</si>
  <si>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</si>
  <si>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</si>
  <si>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</si>
  <si>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</si>
  <si>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</si>
  <si>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</si>
  <si>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</si>
  <si>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</si>
  <si>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</si>
  <si>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</si>
  <si>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</si>
  <si>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</si>
  <si>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</si>
  <si>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</si>
  <si>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</si>
  <si>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</si>
  <si>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</si>
  <si>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</si>
  <si>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</si>
  <si>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</si>
  <si>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</si>
  <si>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</si>
  <si>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</si>
  <si>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</si>
  <si>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</si>
  <si>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</si>
  <si>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</si>
  <si>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</si>
  <si>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</si>
  <si>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</si>
  <si>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</si>
  <si>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</si>
  <si>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</si>
  <si>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</si>
  <si>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</si>
  <si>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</si>
  <si>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</si>
  <si>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</si>
  <si>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</si>
  <si>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</si>
  <si>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</si>
  <si>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</si>
  <si>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</si>
  <si>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</si>
  <si>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</si>
  <si>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</si>
  <si>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</si>
  <si>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</si>
  <si>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</si>
  <si>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</si>
  <si>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</si>
  <si>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</si>
  <si>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</si>
  <si>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</si>
  <si>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</si>
  <si>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</si>
  <si>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</si>
  <si>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</si>
  <si>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</si>
  <si>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</si>
  <si>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</si>
  <si>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</si>
  <si>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</si>
  <si>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</si>
  <si>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</si>
  <si>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</si>
  <si>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</si>
  <si>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</si>
  <si>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</si>
  <si>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</si>
  <si>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</si>
  <si>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</si>
  <si>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</si>
  <si>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</si>
  <si>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</si>
  <si>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</si>
  <si>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</si>
  <si>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</si>
  <si>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</si>
  <si>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</si>
  <si>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</si>
  <si>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</si>
  <si>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</si>
  <si>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</si>
  <si>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</si>
  <si>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</si>
  <si>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</si>
  <si>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</si>
  <si>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</si>
  <si>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</si>
  <si>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</si>
  <si>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</si>
  <si>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</si>
  <si>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</si>
  <si>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</si>
  <si>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</si>
  <si>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</si>
  <si>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</si>
  <si>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</si>
  <si>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</si>
  <si>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</si>
  <si>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</si>
  <si>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</si>
  <si>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</si>
  <si>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袖ケ浦市下水道事業会計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</si>
  <si>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</si>
  <si>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</si>
  <si>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</si>
  <si>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</si>
  <si>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</si>
  <si>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</si>
  <si>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</si>
  <si>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</si>
  <si>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</si>
  <si>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</si>
  <si>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</si>
  <si>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</si>
  <si>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</si>
  <si>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</si>
  <si>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</si>
  <si>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</si>
  <si>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</si>
  <si>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</si>
  <si>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</si>
  <si>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</si>
  <si>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</si>
  <si>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</si>
  <si>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</si>
  <si>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</si>
  <si>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</si>
  <si>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</si>
  <si>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</si>
  <si>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</si>
  <si>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</si>
  <si>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</si>
  <si>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</si>
  <si>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</si>
  <si>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</si>
  <si>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</si>
  <si>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</si>
  <si>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</si>
  <si>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</si>
  <si>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</si>
  <si>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</si>
  <si>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</si>
  <si>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</si>
  <si>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</si>
  <si>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</si>
  <si>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</si>
  <si>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</si>
  <si>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</si>
  <si>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</si>
  <si>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</si>
  <si>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</si>
  <si>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</si>
  <si>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</si>
  <si>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</si>
  <si>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</si>
  <si>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</si>
  <si>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</si>
  <si>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</si>
  <si>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</si>
  <si>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</si>
  <si>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</si>
  <si>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</si>
  <si>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</si>
  <si>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</si>
  <si>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</si>
  <si>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</si>
  <si>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</si>
  <si>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</si>
  <si>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</si>
  <si>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</si>
  <si>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</si>
  <si>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</si>
  <si>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</si>
  <si>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</si>
  <si>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</si>
  <si>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</si>
  <si>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</si>
  <si>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</si>
  <si>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</si>
  <si>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</si>
  <si>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</si>
  <si>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</si>
  <si>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</si>
  <si>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</si>
  <si>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</si>
  <si>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</si>
  <si>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</si>
  <si>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</si>
  <si>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</si>
  <si>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</si>
  <si>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2.87</t>
  </si>
  <si>
    <t>▲ 4.48</t>
  </si>
  <si>
    <t>一般会計</t>
  </si>
  <si>
    <t>袖ケ浦市下水道事業会計</t>
  </si>
  <si>
    <t>袖ケ浦市介護保険特別会計</t>
  </si>
  <si>
    <t>袖ケ浦市国民健康保険特別会計</t>
  </si>
  <si>
    <t>袖ケ浦市後期高齢者医療特別会計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</si>
  <si>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</si>
  <si>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</si>
  <si>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</si>
  <si>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</si>
  <si>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</si>
  <si>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</si>
  <si>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</si>
  <si>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</si>
  <si>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</si>
  <si>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13" eb="17">
      <t>イッパンカイケイ</t>
    </rPh>
    <phoneticPr fontId="2"/>
  </si>
  <si>
    <t>千葉県市町村総合事務組合（千葉県自治会館管理運営特別会計）</t>
    <rPh sb="13" eb="18">
      <t>チバケンジチ</t>
    </rPh>
    <rPh sb="18" eb="28">
      <t>カイカンカンリウンエイトクベツカイケイ</t>
    </rPh>
    <phoneticPr fontId="2"/>
  </si>
  <si>
    <t>千葉県市町村総合事務組合（千葉自治研修センター特別会計）</t>
    <rPh sb="13" eb="19">
      <t>チバジチケンシュウ</t>
    </rPh>
    <rPh sb="23" eb="27">
      <t>トクベツカイケイ</t>
    </rPh>
    <phoneticPr fontId="2"/>
  </si>
  <si>
    <t>千葉県市町村総合事務組合（千葉県市町村交通災害共済特別会計）</t>
  </si>
  <si>
    <t>君津中央病院企業団（病院事業特別会計）</t>
    <rPh sb="0" eb="9">
      <t>キミツチュウオウビョウインキギョウダン</t>
    </rPh>
    <rPh sb="10" eb="18">
      <t>ビョウインジギョウトクベツカイケイ</t>
    </rPh>
    <phoneticPr fontId="2"/>
  </si>
  <si>
    <t>かずさ水道広域連合企業団（用水供給事業）</t>
    <rPh sb="13" eb="15">
      <t>ヨウスイ</t>
    </rPh>
    <rPh sb="15" eb="17">
      <t>キョウキュウ</t>
    </rPh>
    <rPh sb="17" eb="19">
      <t>ジギョウ</t>
    </rPh>
    <phoneticPr fontId="2"/>
  </si>
  <si>
    <t>かずさ水道広域連合企業団</t>
    <rPh sb="3" eb="12">
      <t>スイドウコウイキレンゴウキギョウダン</t>
    </rPh>
    <phoneticPr fontId="2"/>
  </si>
  <si>
    <t>君津郡市広域市町村圏事務組合（一般会計）</t>
    <rPh sb="0" eb="4">
      <t>キミツグンシ</t>
    </rPh>
    <rPh sb="4" eb="14">
      <t>コウイキシチョウソンケンジムクミアイ</t>
    </rPh>
    <rPh sb="15" eb="19">
      <t>イッパンカイケイ</t>
    </rPh>
    <phoneticPr fontId="2"/>
  </si>
  <si>
    <t>千葉県後期高齢者医療広域連合（一般会計）</t>
    <rPh sb="0" eb="3">
      <t>チバケン</t>
    </rPh>
    <rPh sb="3" eb="14">
      <t>コウキコウレイシャイリョウコウイキレンゴウ</t>
    </rPh>
    <rPh sb="15" eb="19">
      <t>イッパンカイケイ</t>
    </rPh>
    <phoneticPr fontId="2"/>
  </si>
  <si>
    <t>千葉県後期高齢者医療広域連合（後期高齢者医療特別会計）</t>
    <rPh sb="0" eb="3">
      <t>チバケン</t>
    </rPh>
    <rPh sb="3" eb="8">
      <t>コウキコウレイシャ</t>
    </rPh>
    <rPh sb="8" eb="14">
      <t>イリョウコウイキレンゴウ</t>
    </rPh>
    <rPh sb="15" eb="26">
      <t>コウキコウレイシャイリョウトクベツカイケイ</t>
    </rPh>
    <phoneticPr fontId="2"/>
  </si>
  <si>
    <t>-</t>
    <phoneticPr fontId="2"/>
  </si>
  <si>
    <t>-</t>
    <phoneticPr fontId="2"/>
  </si>
  <si>
    <t>-</t>
    <phoneticPr fontId="2"/>
  </si>
  <si>
    <t>袖ケ浦市土地開発公社</t>
    <rPh sb="0" eb="4">
      <t>ソデガウラシ</t>
    </rPh>
    <rPh sb="4" eb="10">
      <t>トチカイハツコウシャ</t>
    </rPh>
    <phoneticPr fontId="2"/>
  </si>
  <si>
    <t>-</t>
    <phoneticPr fontId="2"/>
  </si>
  <si>
    <t>-</t>
    <phoneticPr fontId="2"/>
  </si>
  <si>
    <t>-</t>
    <phoneticPr fontId="2"/>
  </si>
  <si>
    <t>-</t>
    <phoneticPr fontId="2"/>
  </si>
  <si>
    <t>-</t>
    <phoneticPr fontId="2"/>
  </si>
  <si>
    <t>庁舎整備基金</t>
    <rPh sb="0" eb="2">
      <t>チョウシャ</t>
    </rPh>
    <rPh sb="2" eb="4">
      <t>セイビ</t>
    </rPh>
    <rPh sb="4" eb="6">
      <t>キキン</t>
    </rPh>
    <phoneticPr fontId="5"/>
  </si>
  <si>
    <t>社会福祉基金</t>
    <rPh sb="0" eb="2">
      <t>シャカイ</t>
    </rPh>
    <rPh sb="2" eb="4">
      <t>フクシ</t>
    </rPh>
    <rPh sb="4" eb="6">
      <t>キキン</t>
    </rPh>
    <phoneticPr fontId="5"/>
  </si>
  <si>
    <t>教育施設整備基金</t>
    <rPh sb="0" eb="2">
      <t>キョウイク</t>
    </rPh>
    <rPh sb="2" eb="4">
      <t>シセツ</t>
    </rPh>
    <rPh sb="4" eb="6">
      <t>セイビ</t>
    </rPh>
    <rPh sb="6" eb="8">
      <t>キキン</t>
    </rPh>
    <phoneticPr fontId="5"/>
  </si>
  <si>
    <t>災害救助基金</t>
    <rPh sb="0" eb="2">
      <t>サイガイ</t>
    </rPh>
    <rPh sb="2" eb="4">
      <t>キュウジョ</t>
    </rPh>
    <rPh sb="4" eb="6">
      <t>キキン</t>
    </rPh>
    <phoneticPr fontId="5"/>
  </si>
  <si>
    <t>生涯学習基金</t>
    <rPh sb="0" eb="2">
      <t>ショウガイ</t>
    </rPh>
    <rPh sb="2" eb="4">
      <t>ガクシュウ</t>
    </rPh>
    <rPh sb="4" eb="6">
      <t>キキン</t>
    </rPh>
    <phoneticPr fontId="5"/>
  </si>
  <si>
    <t>-</t>
    <phoneticPr fontId="2"/>
  </si>
  <si>
    <t>-</t>
    <phoneticPr fontId="5"/>
  </si>
  <si>
    <t>失業対策事業費</t>
    <phoneticPr fontId="5"/>
  </si>
  <si>
    <t>災害復旧事業費</t>
    <phoneticPr fontId="5"/>
  </si>
  <si>
    <t>　うち単独</t>
    <phoneticPr fontId="5"/>
  </si>
  <si>
    <t>　うち臨時財政対策債</t>
    <phoneticPr fontId="5"/>
  </si>
  <si>
    <t>　うち猶予特例債</t>
    <phoneticPr fontId="16"/>
  </si>
  <si>
    <t>上水道</t>
    <phoneticPr fontId="5"/>
  </si>
  <si>
    <t>病院</t>
    <phoneticPr fontId="5"/>
  </si>
  <si>
    <t>・計</t>
    <phoneticPr fontId="5"/>
  </si>
  <si>
    <t>元利償還金</t>
    <phoneticPr fontId="5"/>
  </si>
  <si>
    <t>(一般財源計)</t>
    <phoneticPr fontId="5"/>
  </si>
  <si>
    <t>　人件費</t>
    <phoneticPr fontId="5"/>
  </si>
  <si>
    <t>　法定目的税</t>
    <phoneticPr fontId="5"/>
  </si>
  <si>
    <t>法人事業税交付金</t>
    <phoneticPr fontId="16"/>
  </si>
  <si>
    <t>　　鉱産税</t>
    <phoneticPr fontId="5"/>
  </si>
  <si>
    <t>　　　法人税割</t>
    <phoneticPr fontId="5"/>
  </si>
  <si>
    <t>　　　法人均等割</t>
    <phoneticPr fontId="5"/>
  </si>
  <si>
    <t>　　市町村民税</t>
    <phoneticPr fontId="5"/>
  </si>
  <si>
    <t>歳出の状況（単位 千円・％）</t>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</si>
  <si>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</si>
  <si>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</si>
  <si>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</si>
  <si>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</si>
  <si>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</si>
  <si>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令和元年度は、災害対応のために大きく財政調整基金を取り崩したことから大きく上昇した。令和３年度は基金の積み増し等により充当可能財源等が増加したため、令和２年度より０．７％低下し、６．６％となった。
　一方で、有形固定資産減価償却率は類似団体より高く、公共施設等総合管理計画に基づき、今後、老朽化対策に積極的に取り組んで行く必要があると考える。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</si>
  <si>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</si>
  <si>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</si>
  <si>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</si>
  <si>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</si>
  <si>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</si>
  <si>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</si>
  <si>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将来負担比率は類似団体と比較して低い水準である。実質公債費比率は類似団体と比較して低い水準にあるが、近年微増傾向である。
　これまでの大規模な社会資本整備事業（工業団地整備事業、小学校増築事業や庁舎整備事業等）の実施により、今後更なる起債借入及び償還額の増加が見込まれ、実質公債費比率が上昇していくことが考えられるため、これまで以上に公債費の適正化に取り組んでいく必要があると考え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</si>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</sst>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5A54E6E-D8EE-414B-BF84-6E30562C60D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59D1-4649-895D-95D11C7B4E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54791</c:v>
                </c:pt>
                <c:pt idx="1">
                  <c:v>33183</c:v>
                </c:pt>
                <c:pt idx="2">
                  <c:v>26583</c:v>
                </c:pt>
                <c:pt idx="3">
                  <c:v>48377</c:v>
                </c:pt>
                <c:pt idx="4">
                  <c:v>74287</c:v>
                </c:pt>
              </c:numCache>
            </c:numRef>
          </c:val>
          <c:smooth val="0"/>
          <c:extLst>
            <c:ext xmlns:c16="http://schemas.microsoft.com/office/drawing/2014/chart" uri="{C3380CC4-5D6E-409C-BE32-E72D297353CC}">
              <c16:uniqueId val="{00000001-59D1-4649-895D-95D11C7B4E44}"/>
            </c:ext>
          </c:extLst>
        </c:ser>
        <c:dLbls>
          <c:showLegendKey val="0"/>
          <c:showVal val="0"/>
          <c:showCatName val="0"/>
          <c:showSerName val="0"/>
          <c:showPercent val="0"/>
          <c:showBubbleSize val="0"/>
        </c:dLbls>
        <c:marker val="1"/>
        <c:smooth val="0"/>
        <c:axId val="297362168"/>
        <c:axId val="297365856"/>
      </c:lineChart>
      <c:catAx>
        <c:axId val="297362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365856"/>
        <c:crosses val="autoZero"/>
        <c:auto val="1"/>
        <c:lblAlgn val="ctr"/>
        <c:lblOffset val="100"/>
        <c:tickLblSkip val="1"/>
        <c:tickMarkSkip val="1"/>
        <c:noMultiLvlLbl val="0"/>
      </c:catAx>
      <c:valAx>
        <c:axId val="297365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362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5.63</c:v>
                </c:pt>
                <c:pt idx="1">
                  <c:v>3.79</c:v>
                </c:pt>
                <c:pt idx="2">
                  <c:v>9.57</c:v>
                </c:pt>
                <c:pt idx="3">
                  <c:v>6.96</c:v>
                </c:pt>
                <c:pt idx="4">
                  <c:v>6.12</c:v>
                </c:pt>
              </c:numCache>
            </c:numRef>
          </c:val>
          <c:extLst>
            <c:ext xmlns:c16="http://schemas.microsoft.com/office/drawing/2014/chart" uri="{C3380CC4-5D6E-409C-BE32-E72D297353CC}">
              <c16:uniqueId val="{00000000-FF4F-428B-B19A-AB75F6ADB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27.01</c:v>
                </c:pt>
                <c:pt idx="1">
                  <c:v>24.32</c:v>
                </c:pt>
                <c:pt idx="2">
                  <c:v>13.94</c:v>
                </c:pt>
                <c:pt idx="3">
                  <c:v>16.07</c:v>
                </c:pt>
                <c:pt idx="4">
                  <c:v>18.2</c:v>
                </c:pt>
              </c:numCache>
            </c:numRef>
          </c:val>
          <c:extLst>
            <c:ext xmlns:c16="http://schemas.microsoft.com/office/drawing/2014/chart" uri="{C3380CC4-5D6E-409C-BE32-E72D297353CC}">
              <c16:uniqueId val="{00000001-FF4F-428B-B19A-AB75F6ADB066}"/>
            </c:ext>
          </c:extLst>
        </c:ser>
        <c:dLbls>
          <c:showLegendKey val="0"/>
          <c:showVal val="0"/>
          <c:showCatName val="0"/>
          <c:showSerName val="0"/>
          <c:showPercent val="0"/>
          <c:showBubbleSize val="0"/>
        </c:dLbls>
        <c:gapWidth val="250"/>
        <c:overlap val="100"/>
        <c:axId val="388982736"/>
        <c:axId val="38898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0.27</c:v>
                </c:pt>
                <c:pt idx="1">
                  <c:v>-2.87</c:v>
                </c:pt>
                <c:pt idx="2">
                  <c:v>-4.4800000000000004</c:v>
                </c:pt>
                <c:pt idx="3">
                  <c:v>0.21</c:v>
                </c:pt>
                <c:pt idx="4">
                  <c:v>0.87</c:v>
                </c:pt>
              </c:numCache>
            </c:numRef>
          </c:val>
          <c:smooth val="0"/>
          <c:extLst>
            <c:ext xmlns:c16="http://schemas.microsoft.com/office/drawing/2014/chart" uri="{C3380CC4-5D6E-409C-BE32-E72D297353CC}">
              <c16:uniqueId val="{00000002-FF4F-428B-B19A-AB75F6ADB066}"/>
            </c:ext>
          </c:extLst>
        </c:ser>
        <c:dLbls>
          <c:showLegendKey val="0"/>
          <c:showVal val="0"/>
          <c:showCatName val="0"/>
          <c:showSerName val="0"/>
          <c:showPercent val="0"/>
          <c:showBubbleSize val="0"/>
        </c:dLbls>
        <c:marker val="1"/>
        <c:smooth val="0"/>
        <c:axId val="388982736"/>
        <c:axId val="388983120"/>
      </c:lineChart>
      <c:catAx>
        <c:axId val="38898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983120"/>
        <c:crosses val="autoZero"/>
        <c:auto val="1"/>
        <c:lblAlgn val="ctr"/>
        <c:lblOffset val="100"/>
        <c:tickLblSkip val="1"/>
        <c:tickMarkSkip val="1"/>
        <c:noMultiLvlLbl val="0"/>
      </c:catAx>
      <c:valAx>
        <c:axId val="38898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8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6.37</c:v>
                </c:pt>
                <c:pt idx="2">
                  <c:v>#N/A</c:v>
                </c:pt>
                <c:pt idx="3">
                  <c:v>5.08</c:v>
                </c:pt>
                <c:pt idx="4">
                  <c:v>#N/A</c:v>
                </c:pt>
                <c:pt idx="5">
                  <c:v>0.02</c:v>
                </c:pt>
                <c:pt idx="6">
                  <c:v>0</c:v>
                </c:pt>
                <c:pt idx="7">
                  <c:v>0</c:v>
                </c:pt>
                <c:pt idx="8">
                  <c:v>0</c:v>
                </c:pt>
                <c:pt idx="9">
                  <c:v>0</c:v>
                </c:pt>
              </c:numCache>
            </c:numRef>
          </c:val>
          <c:extLst>
            <c:ext xmlns:c16="http://schemas.microsoft.com/office/drawing/2014/chart" uri="{C3380CC4-5D6E-409C-BE32-E72D297353CC}">
              <c16:uniqueId val="{00000000-C092-4EEF-B8AF-D93528D63E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92-4EEF-B8AF-D93528D63E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92-4EEF-B8AF-D93528D63E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92-4EEF-B8AF-D93528D63EC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092-4EEF-B8AF-D93528D63EC3}"/>
            </c:ext>
          </c:extLst>
        </c:ser>
        <c:ser>
          <c:idx val="5"/>
          <c:order val="5"/>
          <c:tx>
            <c:strRef>
              <c:f>データシート!$A$32</c:f>
              <c:strCache>
                <c:ptCount val="1"/>
                <c:pt idx="0">
                  <c:v>袖ケ浦市後期高齢者医療特別会計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C092-4EEF-B8AF-D93528D63EC3}"/>
            </c:ext>
          </c:extLst>
        </c:ser>
        <c:ser>
          <c:idx val="6"/>
          <c:order val="6"/>
          <c:tx>
            <c:strRef>
              <c:f>データシート!$A$33</c:f>
              <c:strCache>
                <c:ptCount val="1"/>
                <c:pt idx="0">
                  <c:v>袖ケ浦市国民健康保険特別会計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c:v>
                </c:pt>
                <c:pt idx="2">
                  <c:v>#N/A</c:v>
                </c:pt>
                <c:pt idx="3">
                  <c:v>3.12</c:v>
                </c:pt>
                <c:pt idx="4">
                  <c:v>#N/A</c:v>
                </c:pt>
                <c:pt idx="5">
                  <c:v>3.52</c:v>
                </c:pt>
                <c:pt idx="6">
                  <c:v>#N/A</c:v>
                </c:pt>
                <c:pt idx="7">
                  <c:v>0.57999999999999996</c:v>
                </c:pt>
                <c:pt idx="8">
                  <c:v>#N/A</c:v>
                </c:pt>
                <c:pt idx="9">
                  <c:v>0.36</c:v>
                </c:pt>
              </c:numCache>
            </c:numRef>
          </c:val>
          <c:extLst>
            <c:ext xmlns:c16="http://schemas.microsoft.com/office/drawing/2014/chart" uri="{C3380CC4-5D6E-409C-BE32-E72D297353CC}">
              <c16:uniqueId val="{00000006-C092-4EEF-B8AF-D93528D63EC3}"/>
            </c:ext>
          </c:extLst>
        </c:ser>
        <c:ser>
          <c:idx val="7"/>
          <c:order val="7"/>
          <c:tx>
            <c:strRef>
              <c:f>データシート!$A$34</c:f>
              <c:strCache>
                <c:ptCount val="1"/>
                <c:pt idx="0">
                  <c:v>袖ケ浦市介護保険特別会計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0.99</c:v>
                </c:pt>
                <c:pt idx="2">
                  <c:v>#N/A</c:v>
                </c:pt>
                <c:pt idx="3">
                  <c:v>0.62</c:v>
                </c:pt>
                <c:pt idx="4">
                  <c:v>#N/A</c:v>
                </c:pt>
                <c:pt idx="5">
                  <c:v>0.51</c:v>
                </c:pt>
                <c:pt idx="6">
                  <c:v>#N/A</c:v>
                </c:pt>
                <c:pt idx="7">
                  <c:v>0.69</c:v>
                </c:pt>
                <c:pt idx="8">
                  <c:v>#N/A</c:v>
                </c:pt>
                <c:pt idx="9">
                  <c:v>0.51</c:v>
                </c:pt>
              </c:numCache>
            </c:numRef>
          </c:val>
          <c:extLst>
            <c:ext xmlns:c16="http://schemas.microsoft.com/office/drawing/2014/chart" uri="{C3380CC4-5D6E-409C-BE32-E72D297353CC}">
              <c16:uniqueId val="{00000007-C092-4EEF-B8AF-D93528D63EC3}"/>
            </c:ext>
          </c:extLst>
        </c:ser>
        <c:ser>
          <c:idx val="8"/>
          <c:order val="8"/>
          <c:tx>
            <c:strRef>
              <c:f>データシート!$A$35</c:f>
              <c:strCache>
                <c:ptCount val="1"/>
                <c:pt idx="0">
                  <c:v>袖ケ浦市下水道事業会計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0.03</c:v>
                </c:pt>
                <c:pt idx="4">
                  <c:v>#N/A</c:v>
                </c:pt>
                <c:pt idx="5">
                  <c:v>0.12</c:v>
                </c:pt>
                <c:pt idx="6">
                  <c:v>#N/A</c:v>
                </c:pt>
                <c:pt idx="7">
                  <c:v>0.36</c:v>
                </c:pt>
                <c:pt idx="8">
                  <c:v>#N/A</c:v>
                </c:pt>
                <c:pt idx="9">
                  <c:v>0.79</c:v>
                </c:pt>
              </c:numCache>
            </c:numRef>
          </c:val>
          <c:extLst>
            <c:ext xmlns:c16="http://schemas.microsoft.com/office/drawing/2014/chart" uri="{C3380CC4-5D6E-409C-BE32-E72D297353CC}">
              <c16:uniqueId val="{00000008-C092-4EEF-B8AF-D93528D63E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5.62</c:v>
                </c:pt>
                <c:pt idx="2">
                  <c:v>#N/A</c:v>
                </c:pt>
                <c:pt idx="3">
                  <c:v>3.78</c:v>
                </c:pt>
                <c:pt idx="4">
                  <c:v>#N/A</c:v>
                </c:pt>
                <c:pt idx="5">
                  <c:v>9.56</c:v>
                </c:pt>
                <c:pt idx="6">
                  <c:v>#N/A</c:v>
                </c:pt>
                <c:pt idx="7">
                  <c:v>6.96</c:v>
                </c:pt>
                <c:pt idx="8">
                  <c:v>#N/A</c:v>
                </c:pt>
                <c:pt idx="9">
                  <c:v>6.11</c:v>
                </c:pt>
              </c:numCache>
            </c:numRef>
          </c:val>
          <c:extLst>
            <c:ext xmlns:c16="http://schemas.microsoft.com/office/drawing/2014/chart" uri="{C3380CC4-5D6E-409C-BE32-E72D297353CC}">
              <c16:uniqueId val="{00000009-C092-4EEF-B8AF-D93528D63EC3}"/>
            </c:ext>
          </c:extLst>
        </c:ser>
        <c:dLbls>
          <c:showLegendKey val="0"/>
          <c:showVal val="0"/>
          <c:showCatName val="0"/>
          <c:showSerName val="0"/>
          <c:showPercent val="0"/>
          <c:showBubbleSize val="0"/>
        </c:dLbls>
        <c:gapWidth val="150"/>
        <c:overlap val="100"/>
        <c:axId val="395778416"/>
        <c:axId val="388224408"/>
      </c:barChart>
      <c:catAx>
        <c:axId val="39577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224408"/>
        <c:crosses val="autoZero"/>
        <c:auto val="1"/>
        <c:lblAlgn val="ctr"/>
        <c:lblOffset val="100"/>
        <c:tickLblSkip val="1"/>
        <c:tickMarkSkip val="1"/>
        <c:noMultiLvlLbl val="0"/>
      </c:catAx>
      <c:valAx>
        <c:axId val="38822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7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1632</c:v>
                </c:pt>
                <c:pt idx="5">
                  <c:v>1554</c:v>
                </c:pt>
                <c:pt idx="8">
                  <c:v>1800</c:v>
                </c:pt>
                <c:pt idx="11">
                  <c:v>1575</c:v>
                </c:pt>
                <c:pt idx="14">
                  <c:v>1555</c:v>
                </c:pt>
              </c:numCache>
            </c:numRef>
          </c:val>
          <c:extLst>
            <c:ext xmlns:c16="http://schemas.microsoft.com/office/drawing/2014/chart" uri="{C3380CC4-5D6E-409C-BE32-E72D297353CC}">
              <c16:uniqueId val="{00000000-7F83-4001-A188-F00BE10668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83-4001-A188-F00BE10668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61</c:v>
                </c:pt>
                <c:pt idx="12">
                  <c:v>61</c:v>
                </c:pt>
              </c:numCache>
            </c:numRef>
          </c:val>
          <c:extLst>
            <c:ext xmlns:c16="http://schemas.microsoft.com/office/drawing/2014/chart" uri="{C3380CC4-5D6E-409C-BE32-E72D297353CC}">
              <c16:uniqueId val="{00000002-7F83-4001-A188-F00BE10668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131</c:v>
                </c:pt>
                <c:pt idx="3">
                  <c:v>129</c:v>
                </c:pt>
                <c:pt idx="6">
                  <c:v>169</c:v>
                </c:pt>
                <c:pt idx="9">
                  <c:v>178</c:v>
                </c:pt>
                <c:pt idx="12">
                  <c:v>176</c:v>
                </c:pt>
              </c:numCache>
            </c:numRef>
          </c:val>
          <c:extLst>
            <c:ext xmlns:c16="http://schemas.microsoft.com/office/drawing/2014/chart" uri="{C3380CC4-5D6E-409C-BE32-E72D297353CC}">
              <c16:uniqueId val="{00000003-7F83-4001-A188-F00BE10668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506</c:v>
                </c:pt>
                <c:pt idx="3">
                  <c:v>475</c:v>
                </c:pt>
                <c:pt idx="6">
                  <c:v>624</c:v>
                </c:pt>
                <c:pt idx="9">
                  <c:v>351</c:v>
                </c:pt>
                <c:pt idx="12">
                  <c:v>325</c:v>
                </c:pt>
              </c:numCache>
            </c:numRef>
          </c:val>
          <c:extLst>
            <c:ext xmlns:c16="http://schemas.microsoft.com/office/drawing/2014/chart" uri="{C3380CC4-5D6E-409C-BE32-E72D297353CC}">
              <c16:uniqueId val="{00000004-7F83-4001-A188-F00BE10668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83-4001-A188-F00BE10668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83-4001-A188-F00BE10668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1065</c:v>
                </c:pt>
                <c:pt idx="3">
                  <c:v>1111</c:v>
                </c:pt>
                <c:pt idx="6">
                  <c:v>1200</c:v>
                </c:pt>
                <c:pt idx="9">
                  <c:v>1349</c:v>
                </c:pt>
                <c:pt idx="12">
                  <c:v>1491</c:v>
                </c:pt>
              </c:numCache>
            </c:numRef>
          </c:val>
          <c:extLst>
            <c:ext xmlns:c16="http://schemas.microsoft.com/office/drawing/2014/chart" uri="{C3380CC4-5D6E-409C-BE32-E72D297353CC}">
              <c16:uniqueId val="{00000007-7F83-4001-A188-F00BE106689D}"/>
            </c:ext>
          </c:extLst>
        </c:ser>
        <c:dLbls>
          <c:showLegendKey val="0"/>
          <c:showVal val="0"/>
          <c:showCatName val="0"/>
          <c:showSerName val="0"/>
          <c:showPercent val="0"/>
          <c:showBubbleSize val="0"/>
        </c:dLbls>
        <c:gapWidth val="100"/>
        <c:overlap val="100"/>
        <c:axId val="396964888"/>
        <c:axId val="396965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c:v>
                </c:pt>
                <c:pt idx="2">
                  <c:v>#N/A</c:v>
                </c:pt>
                <c:pt idx="3">
                  <c:v>#N/A</c:v>
                </c:pt>
                <c:pt idx="4">
                  <c:v>161</c:v>
                </c:pt>
                <c:pt idx="5">
                  <c:v>#N/A</c:v>
                </c:pt>
                <c:pt idx="6">
                  <c:v>#N/A</c:v>
                </c:pt>
                <c:pt idx="7">
                  <c:v>193</c:v>
                </c:pt>
                <c:pt idx="8">
                  <c:v>#N/A</c:v>
                </c:pt>
                <c:pt idx="9">
                  <c:v>#N/A</c:v>
                </c:pt>
                <c:pt idx="10">
                  <c:v>364</c:v>
                </c:pt>
                <c:pt idx="11">
                  <c:v>#N/A</c:v>
                </c:pt>
                <c:pt idx="12">
                  <c:v>#N/A</c:v>
                </c:pt>
                <c:pt idx="13">
                  <c:v>498</c:v>
                </c:pt>
                <c:pt idx="14">
                  <c:v>#N/A</c:v>
                </c:pt>
              </c:numCache>
            </c:numRef>
          </c:val>
          <c:smooth val="0"/>
          <c:extLst>
            <c:ext xmlns:c16="http://schemas.microsoft.com/office/drawing/2014/chart" uri="{C3380CC4-5D6E-409C-BE32-E72D297353CC}">
              <c16:uniqueId val="{00000008-7F83-4001-A188-F00BE106689D}"/>
            </c:ext>
          </c:extLst>
        </c:ser>
        <c:dLbls>
          <c:showLegendKey val="0"/>
          <c:showVal val="0"/>
          <c:showCatName val="0"/>
          <c:showSerName val="0"/>
          <c:showPercent val="0"/>
          <c:showBubbleSize val="0"/>
        </c:dLbls>
        <c:marker val="1"/>
        <c:smooth val="0"/>
        <c:axId val="396964888"/>
        <c:axId val="396965272"/>
      </c:lineChart>
      <c:catAx>
        <c:axId val="39696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965272"/>
        <c:crosses val="autoZero"/>
        <c:auto val="1"/>
        <c:lblAlgn val="ctr"/>
        <c:lblOffset val="100"/>
        <c:tickLblSkip val="1"/>
        <c:tickMarkSkip val="1"/>
        <c:noMultiLvlLbl val="0"/>
      </c:catAx>
      <c:valAx>
        <c:axId val="39696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6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12459</c:v>
                </c:pt>
                <c:pt idx="5">
                  <c:v>11573</c:v>
                </c:pt>
                <c:pt idx="8">
                  <c:v>10975</c:v>
                </c:pt>
                <c:pt idx="11">
                  <c:v>10646</c:v>
                </c:pt>
                <c:pt idx="14">
                  <c:v>10488</c:v>
                </c:pt>
              </c:numCache>
            </c:numRef>
          </c:val>
          <c:extLst>
            <c:ext xmlns:c16="http://schemas.microsoft.com/office/drawing/2014/chart" uri="{C3380CC4-5D6E-409C-BE32-E72D297353CC}">
              <c16:uniqueId val="{00000000-7AC4-4E07-97E8-2953B63C94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6870</c:v>
                </c:pt>
                <c:pt idx="5">
                  <c:v>7398</c:v>
                </c:pt>
                <c:pt idx="8">
                  <c:v>7069</c:v>
                </c:pt>
                <c:pt idx="11">
                  <c:v>6502</c:v>
                </c:pt>
                <c:pt idx="14">
                  <c:v>6073</c:v>
                </c:pt>
              </c:numCache>
            </c:numRef>
          </c:val>
          <c:extLst>
            <c:ext xmlns:c16="http://schemas.microsoft.com/office/drawing/2014/chart" uri="{C3380CC4-5D6E-409C-BE32-E72D297353CC}">
              <c16:uniqueId val="{00000001-7AC4-4E07-97E8-2953B63C94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5203</c:v>
                </c:pt>
                <c:pt idx="5">
                  <c:v>5693</c:v>
                </c:pt>
                <c:pt idx="8">
                  <c:v>4364</c:v>
                </c:pt>
                <c:pt idx="11">
                  <c:v>5508</c:v>
                </c:pt>
                <c:pt idx="14">
                  <c:v>6301</c:v>
                </c:pt>
              </c:numCache>
            </c:numRef>
          </c:val>
          <c:extLst>
            <c:ext xmlns:c16="http://schemas.microsoft.com/office/drawing/2014/chart" uri="{C3380CC4-5D6E-409C-BE32-E72D297353CC}">
              <c16:uniqueId val="{00000002-7AC4-4E07-97E8-2953B63C94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C4-4E07-97E8-2953B63C94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C4-4E07-97E8-2953B63C94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C4-4E07-97E8-2953B63C94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3156</c:v>
                </c:pt>
                <c:pt idx="3">
                  <c:v>2773</c:v>
                </c:pt>
                <c:pt idx="6">
                  <c:v>2833</c:v>
                </c:pt>
                <c:pt idx="9">
                  <c:v>2804</c:v>
                </c:pt>
                <c:pt idx="12">
                  <c:v>2669</c:v>
                </c:pt>
              </c:numCache>
            </c:numRef>
          </c:val>
          <c:extLst>
            <c:ext xmlns:c16="http://schemas.microsoft.com/office/drawing/2014/chart" uri="{C3380CC4-5D6E-409C-BE32-E72D297353CC}">
              <c16:uniqueId val="{00000006-7AC4-4E07-97E8-2953B63C94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1520</c:v>
                </c:pt>
                <c:pt idx="3">
                  <c:v>1429</c:v>
                </c:pt>
                <c:pt idx="6">
                  <c:v>1766</c:v>
                </c:pt>
                <c:pt idx="9">
                  <c:v>1342</c:v>
                </c:pt>
                <c:pt idx="12">
                  <c:v>1282</c:v>
                </c:pt>
              </c:numCache>
            </c:numRef>
          </c:val>
          <c:extLst>
            <c:ext xmlns:c16="http://schemas.microsoft.com/office/drawing/2014/chart" uri="{C3380CC4-5D6E-409C-BE32-E72D297353CC}">
              <c16:uniqueId val="{00000007-7AC4-4E07-97E8-2953B63C94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5433</c:v>
                </c:pt>
                <c:pt idx="3">
                  <c:v>5005</c:v>
                </c:pt>
                <c:pt idx="6">
                  <c:v>4497</c:v>
                </c:pt>
                <c:pt idx="9">
                  <c:v>3912</c:v>
                </c:pt>
                <c:pt idx="12">
                  <c:v>3456</c:v>
                </c:pt>
              </c:numCache>
            </c:numRef>
          </c:val>
          <c:extLst>
            <c:ext xmlns:c16="http://schemas.microsoft.com/office/drawing/2014/chart" uri="{C3380CC4-5D6E-409C-BE32-E72D297353CC}">
              <c16:uniqueId val="{00000008-7AC4-4E07-97E8-2953B63C94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151</c:v>
                </c:pt>
                <c:pt idx="3">
                  <c:v>136</c:v>
                </c:pt>
                <c:pt idx="6">
                  <c:v>696</c:v>
                </c:pt>
                <c:pt idx="9">
                  <c:v>618</c:v>
                </c:pt>
                <c:pt idx="12">
                  <c:v>546</c:v>
                </c:pt>
              </c:numCache>
            </c:numRef>
          </c:val>
          <c:extLst>
            <c:ext xmlns:c16="http://schemas.microsoft.com/office/drawing/2014/chart" uri="{C3380CC4-5D6E-409C-BE32-E72D297353CC}">
              <c16:uniqueId val="{00000009-7AC4-4E07-97E8-2953B63C94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15404</c:v>
                </c:pt>
                <c:pt idx="3">
                  <c:v>15320</c:v>
                </c:pt>
                <c:pt idx="6">
                  <c:v>14933</c:v>
                </c:pt>
                <c:pt idx="9">
                  <c:v>15031</c:v>
                </c:pt>
                <c:pt idx="12">
                  <c:v>15840</c:v>
                </c:pt>
              </c:numCache>
            </c:numRef>
          </c:val>
          <c:extLst>
            <c:ext xmlns:c16="http://schemas.microsoft.com/office/drawing/2014/chart" uri="{C3380CC4-5D6E-409C-BE32-E72D297353CC}">
              <c16:uniqueId val="{0000000A-7AC4-4E07-97E8-2953B63C9408}"/>
            </c:ext>
          </c:extLst>
        </c:ser>
        <c:dLbls>
          <c:showLegendKey val="0"/>
          <c:showVal val="0"/>
          <c:showCatName val="0"/>
          <c:showSerName val="0"/>
          <c:showPercent val="0"/>
          <c:showBubbleSize val="0"/>
        </c:dLbls>
        <c:gapWidth val="100"/>
        <c:overlap val="100"/>
        <c:axId val="397004712"/>
        <c:axId val="38624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1132</c:v>
                </c:pt>
                <c:pt idx="2">
                  <c:v>#N/A</c:v>
                </c:pt>
                <c:pt idx="3">
                  <c:v>#N/A</c:v>
                </c:pt>
                <c:pt idx="4">
                  <c:v>0</c:v>
                </c:pt>
                <c:pt idx="5">
                  <c:v>#N/A</c:v>
                </c:pt>
                <c:pt idx="6">
                  <c:v>#N/A</c:v>
                </c:pt>
                <c:pt idx="7">
                  <c:v>2317</c:v>
                </c:pt>
                <c:pt idx="8">
                  <c:v>#N/A</c:v>
                </c:pt>
                <c:pt idx="9">
                  <c:v>#N/A</c:v>
                </c:pt>
                <c:pt idx="10">
                  <c:v>1052</c:v>
                </c:pt>
                <c:pt idx="11">
                  <c:v>#N/A</c:v>
                </c:pt>
                <c:pt idx="12">
                  <c:v>#N/A</c:v>
                </c:pt>
                <c:pt idx="13">
                  <c:v>931</c:v>
                </c:pt>
                <c:pt idx="14">
                  <c:v>#N/A</c:v>
                </c:pt>
              </c:numCache>
            </c:numRef>
          </c:val>
          <c:smooth val="0"/>
          <c:extLst>
            <c:ext xmlns:c16="http://schemas.microsoft.com/office/drawing/2014/chart" uri="{C3380CC4-5D6E-409C-BE32-E72D297353CC}">
              <c16:uniqueId val="{0000000B-7AC4-4E07-97E8-2953B63C9408}"/>
            </c:ext>
          </c:extLst>
        </c:ser>
        <c:dLbls>
          <c:showLegendKey val="0"/>
          <c:showVal val="0"/>
          <c:showCatName val="0"/>
          <c:showSerName val="0"/>
          <c:showPercent val="0"/>
          <c:showBubbleSize val="0"/>
        </c:dLbls>
        <c:marker val="1"/>
        <c:smooth val="0"/>
        <c:axId val="397004712"/>
        <c:axId val="386240072"/>
      </c:lineChart>
      <c:catAx>
        <c:axId val="39700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240072"/>
        <c:crosses val="autoZero"/>
        <c:auto val="1"/>
        <c:lblAlgn val="ctr"/>
        <c:lblOffset val="100"/>
        <c:tickLblSkip val="1"/>
        <c:tickMarkSkip val="1"/>
        <c:noMultiLvlLbl val="0"/>
      </c:catAx>
      <c:valAx>
        <c:axId val="38624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00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2081</c:v>
                </c:pt>
                <c:pt idx="1">
                  <c:v>2471</c:v>
                </c:pt>
                <c:pt idx="2">
                  <c:v>2748</c:v>
                </c:pt>
              </c:numCache>
            </c:numRef>
          </c:val>
          <c:extLst>
            <c:ext xmlns:c16="http://schemas.microsoft.com/office/drawing/2014/chart" uri="{C3380CC4-5D6E-409C-BE32-E72D297353CC}">
              <c16:uniqueId val="{00000000-DC34-4142-8C4D-F843E57792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351</c:v>
                </c:pt>
                <c:pt idx="2">
                  <c:v>901</c:v>
                </c:pt>
              </c:numCache>
            </c:numRef>
          </c:val>
          <c:extLst>
            <c:ext xmlns:c16="http://schemas.microsoft.com/office/drawing/2014/chart" uri="{C3380CC4-5D6E-409C-BE32-E72D297353CC}">
              <c16:uniqueId val="{00000001-DC34-4142-8C4D-F843E57792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1329</c:v>
                </c:pt>
                <c:pt idx="1">
                  <c:v>1245</c:v>
                </c:pt>
                <c:pt idx="2">
                  <c:v>1211</c:v>
                </c:pt>
              </c:numCache>
            </c:numRef>
          </c:val>
          <c:extLst>
            <c:ext xmlns:c16="http://schemas.microsoft.com/office/drawing/2014/chart" uri="{C3380CC4-5D6E-409C-BE32-E72D297353CC}">
              <c16:uniqueId val="{00000002-DC34-4142-8C4D-F843E5779273}"/>
            </c:ext>
          </c:extLst>
        </c:ser>
        <c:dLbls>
          <c:showLegendKey val="0"/>
          <c:showVal val="0"/>
          <c:showCatName val="0"/>
          <c:showSerName val="0"/>
          <c:showPercent val="0"/>
          <c:showBubbleSize val="0"/>
        </c:dLbls>
        <c:gapWidth val="120"/>
        <c:overlap val="100"/>
        <c:axId val="386240848"/>
        <c:axId val="386241232"/>
      </c:barChart>
      <c:catAx>
        <c:axId val="38624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241232"/>
        <c:crosses val="autoZero"/>
        <c:auto val="1"/>
        <c:lblAlgn val="ctr"/>
        <c:lblOffset val="100"/>
        <c:tickLblSkip val="1"/>
        <c:tickMarkSkip val="1"/>
        <c:noMultiLvlLbl val="0"/>
      </c:catAx>
      <c:valAx>
        <c:axId val="386241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24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{1742D115-3D7C-44A3-BCF4-E7CFD924D930}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A5D-43FB-8E80-44A1B936F9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{F10DBBF7-6B48-4EAA-BEAC-F738C1EE2E15}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5D-43FB-8E80-44A1B936F9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{10EAAE33-BFD0-492D-80B2-0E3B98364E1A}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5D-43FB-8E80-44A1B936F9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{8FF4DA06-1506-4AFD-8564-E904F13B705D}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5D-43FB-8E80-44A1B936F9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{1A891A87-E5A2-424E-918C-4278BF3E8C97}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5D-43FB-8E80-44A1B936F9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{2A880637-0A93-49F2-BF15-54056E3C59B7}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A5D-43FB-8E80-44A1B936F91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{DF66C449-ECE9-4D32-B393-58615D04290E}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A5D-43FB-8E80-44A1B936F915}"/>
                </c:ext>
              </c:extLst>
            </c:dLbl>
            <c:dLbl>
              <c:idx val="24"/>
              <c:layout>
                <c:manualLayout>
                  <c:x val="0"/>
                  <c:y val="1.280322947449638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{E8273982-9FBD-4488-B6D4-5209DFFF5EE3}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A5D-43FB-8E80-44A1B936F915}"/>
                </c:ext>
              </c:extLst>
            </c:dLbl>
            <c:dLbl>
              <c:idx val="32"/>
              <c:layout>
                <c:manualLayout>
                  <c:x val="0"/>
                  <c:y val="-1.280358470532359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{6B162201-E70E-4EDF-9EE9-855FEF7C540D}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A5D-43FB-8E80-44A1B936F9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70.900000000000006</c:v>
                </c:pt>
                <c:pt idx="8">
                  <c:v>72.2</c:v>
                </c:pt>
                <c:pt idx="16">
                  <c:v>73</c:v>
                </c:pt>
                <c:pt idx="24">
                  <c:v>73.900000000000006</c:v>
                </c:pt>
                <c:pt idx="32">
                  <c:v>74.2</c:v>
                </c:pt>
              </c:numCache>
            </c:numRef>
          </c:xVal>
          <c:yVal>
            <c:numRef>
              <c:f>公会計指標分析・財政指標組合せ分析表!$BP$51:$DC$51</c:f>
              <c:numCache>
                <c:formatCode>#,##0.0;"▲ "#,##0.0</c:formatCode>
                <c:ptCount val="40"/>
                <c:pt idx="0">
                  <c:v>8.6999999999999993</c:v>
                </c:pt>
                <c:pt idx="16">
                  <c:v>16.899999999999999</c:v>
                </c:pt>
                <c:pt idx="24">
                  <c:v>7.3</c:v>
                </c:pt>
                <c:pt idx="32">
                  <c:v>6.6</c:v>
                </c:pt>
              </c:numCache>
            </c:numRef>
          </c:yVal>
          <c:smooth val="0"/>
          <c:extLst>
            <c:ext xmlns:c16="http://schemas.microsoft.com/office/drawing/2014/chart" uri="{C3380CC4-5D6E-409C-BE32-E72D297353CC}">
              <c16:uniqueId val="{00000009-BA5D-43FB-8E80-44A1B936F9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{B69F6102-CB60-4AD7-A57D-910F6FBF4DA2}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A5D-43FB-8E80-44A1B936F9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{0B4DE215-80BA-4CD3-895F-7F312A3995AB}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5D-43FB-8E80-44A1B936F9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{3662E244-6483-445E-9462-B67E86091FFA}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5D-43FB-8E80-44A1B936F9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{F942D851-4397-4508-A034-C910E003D5C8}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5D-43FB-8E80-44A1B936F9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{3279E4BB-FAA7-455C-9CB4-78308CF64582}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5D-43FB-8E80-44A1B936F91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{C879F476-690A-417F-998D-3B94C3B58127}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A5D-43FB-8E80-44A1B936F915}"/>
                </c:ext>
              </c:extLst>
            </c:dLbl>
            <c:dLbl>
              <c:idx val="16"/>
              <c:layout>
                <c:manualLayout>
                  <c:x val="0"/>
                  <c:y val="1.572695679789248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{416EE31E-E372-4406-A4B3-A0513C088190}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A5D-43FB-8E80-44A1B936F915}"/>
                </c:ext>
              </c:extLst>
            </c:dLbl>
            <c:dLbl>
              <c:idx val="24"/>
              <c:layout>
                <c:manualLayout>
                  <c:x val="0"/>
                  <c:y val="-1.572695679789248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{4F1B2FDB-C559-487E-9137-20F09C9F7A77}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A5D-43FB-8E80-44A1B936F91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{953822E0-566C-45CD-A345-CFB0DCD2074F}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A5D-43FB-8E80-44A1B936F9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BA5D-43FB-8E80-44A1B936F915}"/>
            </c:ext>
          </c:extLst>
        </c:ser>
        <c:dLbls>
          <c:showLegendKey val="0"/>
          <c:showVal val="1"/>
          <c:showCatName val="0"/>
          <c:showSerName val="0"/>
          <c:showPercent val="0"/>
          <c:showBubbleSize val="0"/>
        </c:dLbls>
        <c:axId val="182857520"/>
        <c:axId val="182947840"/>
      </c:scatterChart>
      <c:valAx>
        <c:axId val="18285752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947840"/>
        <c:crosses val="autoZero"/>
        <c:crossBetween val="midCat"/>
      </c:valAx>
      <c:valAx>
        <c:axId val="1829478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2857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{285C7688-2CA6-407D-8E1F-6815F9B0B4E2}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211-4347-9C67-24C2679AD5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{3877D701-ADBE-471B-A00B-B914C7674C9B}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11-4347-9C67-24C2679AD5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{1095A4CE-D6B2-4DA2-99AF-430BB41071F5}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11-4347-9C67-24C2679AD5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{5A7F5672-1CA3-4947-8F41-BCF98F5A68D7}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11-4347-9C67-24C2679AD5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{9C8D9843-A891-4B3F-A8A6-AE24B11379C4}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11-4347-9C67-24C2679AD5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{B2B740E7-1CFB-4E95-99B2-A0C07E33D0B8}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211-4347-9C67-24C2679AD5B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{890E9306-3C20-4C37-A413-AC472BC6C894}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211-4347-9C67-24C2679AD5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{614B6831-3DA6-4D5E-BCBF-D2F16B8480D1}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211-4347-9C67-24C2679AD5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{843605C2-37BF-47DB-A3E4-C44B2133C7C3}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211-4347-9C67-24C2679AD5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0.7</c:v>
                </c:pt>
                <c:pt idx="16">
                  <c:v>1</c:v>
                </c:pt>
                <c:pt idx="24">
                  <c:v>1.7</c:v>
                </c:pt>
                <c:pt idx="32">
                  <c:v>2.5</c:v>
                </c:pt>
              </c:numCache>
            </c:numRef>
          </c:xVal>
          <c:yVal>
            <c:numRef>
              <c:f>公会計指標分析・財政指標組合せ分析表!$BP$73:$DC$73</c:f>
              <c:numCache>
                <c:formatCode>#,##0.0;"▲ "#,##0.0</c:formatCode>
                <c:ptCount val="40"/>
                <c:pt idx="0">
                  <c:v>8.6999999999999993</c:v>
                </c:pt>
                <c:pt idx="16">
                  <c:v>16.899999999999999</c:v>
                </c:pt>
                <c:pt idx="24">
                  <c:v>7.3</c:v>
                </c:pt>
                <c:pt idx="32">
                  <c:v>6.6</c:v>
                </c:pt>
              </c:numCache>
            </c:numRef>
          </c:yVal>
          <c:smooth val="0"/>
          <c:extLst>
            <c:ext xmlns:c16="http://schemas.microsoft.com/office/drawing/2014/chart" uri="{C3380CC4-5D6E-409C-BE32-E72D297353CC}">
              <c16:uniqueId val="{00000009-F211-4347-9C67-24C2679AD5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{A3B5528A-5BD8-4764-9209-F0DE70ACDAEE}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211-4347-9C67-24C2679AD5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{C60F0B78-89FD-4274-A298-E25C30A4BF23}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11-4347-9C67-24C2679AD5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{4665B2E9-5FB9-491D-BA22-D9D535297C54}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11-4347-9C67-24C2679AD5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{EEA42261-A944-43C1-9EB4-A9CDB3DA008D}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11-4347-9C67-24C2679AD5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{E3FC53A5-473A-4071-BC64-531AB1BF0C5D}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11-4347-9C67-24C2679AD5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{711047BD-CB7C-4CFC-8AF2-6923221E89F2}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211-4347-9C67-24C2679AD5B5}"/>
                </c:ext>
              </c:extLst>
            </c:dLbl>
            <c:dLbl>
              <c:idx val="16"/>
              <c:layout>
                <c:manualLayout>
                  <c:x val="0"/>
                  <c:y val="1.50251009139622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{89642F86-7BFE-4C87-A265-4119BE2700D6}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211-4347-9C67-24C2679AD5B5}"/>
                </c:ext>
              </c:extLst>
            </c:dLbl>
            <c:dLbl>
              <c:idx val="24"/>
              <c:layout>
                <c:manualLayout>
                  <c:x val="0"/>
                  <c:y val="-1.502510091396240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{0EABF0E7-F29D-4A74-9E9D-9A66AEC02062}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211-4347-9C67-24C2679AD5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{290FE5B4-6C44-4B96-A492-0E732EA6C54F}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211-4347-9C67-24C2679AD5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F211-4347-9C67-24C2679AD5B5}"/>
            </c:ext>
          </c:extLst>
        </c:ser>
        <c:dLbls>
          <c:showLegendKey val="0"/>
          <c:showVal val="1"/>
          <c:showCatName val="0"/>
          <c:showSerName val="0"/>
          <c:showPercent val="0"/>
          <c:showBubbleSize val="0"/>
        </c:dLbls>
        <c:axId val="183398968"/>
        <c:axId val="183403456"/>
      </c:scatterChart>
      <c:valAx>
        <c:axId val="183398968"/>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403456"/>
        <c:crosses val="autoZero"/>
        <c:crossBetween val="midCat"/>
      </c:valAx>
      <c:valAx>
        <c:axId val="18340345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3398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実質公債費比率については、現時点では過度な数値とはなっていない。</a:t>
          </a:r>
        </a:p>
        <a:p>
          <a:r>
            <a:rPr kumimoji="1" lang="ja-JP" altLang="en-US" sz="1400">
              <a:latin typeface="ＭＳ ゴシック" pitchFamily="49" charset="-128"/>
              <a:ea typeface="ＭＳ ゴシック" pitchFamily="49" charset="-128"/>
            </a:rPr>
            <a:t>　近年、大規模な社会資本整備事業を実施し、庁舎の建替えも進んでいることから、今後は、元利償還金及び起債残高の更なる増加が見込まれるが、事業の計画的執行に努め、単年度における元利償還金を平準化す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今後の償還額の増に対応するため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今後は積立を検討する。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将来負担額については、引き続き適正な範囲内の額となっている。　</a:t>
          </a:r>
        </a:p>
        <a:p>
          <a:r>
            <a:rPr kumimoji="1" lang="ja-JP" altLang="en-US" sz="1400">
              <a:latin typeface="ＭＳ ゴシック" pitchFamily="49" charset="-128"/>
              <a:ea typeface="ＭＳ ゴシック" pitchFamily="49" charset="-128"/>
            </a:rPr>
            <a:t>　社会資本整備による将来負担額の増が見込まれていることから、将来負担額が過度にならないよう起債を管理し、併せて充当可能基金の額を維持していく必要がある。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堅調な市税収入等を背景に、財政調整基金、市債管理基金の積み立てを行い、全体として７億９千３百万円の増加となった。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市単独の経常経費の削減に取り組み、財政調整基金について現在の水準を維持していくとともに、市債管理基金の積立及び取崩を計画的に行い、庁舎整備等に伴う公債費の増加に対応していく。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庁舎整備基金：袖ケ浦市庁舎の整備に要する資金に充てる。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社会福祉基金：児童、母子、心身障害者（児）、老人、低所得者等の福祉の増進を図るために必要な経費の財源に充てる。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災害救助基金：災害救助の財源に充てる。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生涯学習基金：資金に充てる。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庁舎整備基金：市庁舎整備のため、１百万円積み立てた。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災害救助基金：災害発生に備えるため、１百万円積み立てた。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庁舎整備基金：庁舎整備のために取り崩し予定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教育施設整備基金：小学校の増築等のため取り崩し予定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堅調な市税収入等を背景に、約２億８千万円積み立てた。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台風災害対応のため、残高が減少したものの堅調な市税収入等により残高の増加が行えた。人口減等により市税収入が今後低下していくことが想定されるため、市単独の経常経費の削減に取り組み、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庁舎整備等に伴う公債費の上昇に備えるため、５億５千万円積み立てた。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起債残高の増、償還金の増が見込まれているため、安定した財政運営のために積立及び取崩を計画的に行う。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640AE2B-3631-422C-9694-A19E94B76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F1EDB7-DB8E-4916-B53D-8C1977072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28980BE-8C0E-478E-95A3-EB7BDF0ACD73}"/>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947DA43-EA9F-43D8-AE54-D151606BDD99}"/>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A55F0CE-63B8-49F3-B627-692B1EE57DC8}"/>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3CEEA866-601D-45BE-8C97-FFB76923727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7BA4249-18D5-4807-87DA-717A2683DC5F}"/>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DE44095-D7C8-41DE-BA84-E9AEA957147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21BD0E2C-5F40-4796-8F34-479993196266}"/>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63724B2-48DE-4E0A-936B-47E6E2644865}"/>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168ABC0-D698-4817-885D-9A3AB342B49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AA99024E-F352-40DD-BE2C-2C89A9A59528}"/>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6A6842E9-CE58-451F-9189-4CE8CC0F26B5}"/>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BBC062A-0FD9-4CE4-99D7-AA0BAC95D1A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2BC135B2-179C-458A-B807-78B48696287A}"/>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4808852-9B24-4F4B-A703-B20E290E7F1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1DE9901-7EFE-4EA0-BF03-D94DA91C4BDC}"/>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DCFCB50D-CE07-458B-B7A8-B46BE9F223F6}"/>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849D6F4-4E9F-4523-ACD3-AC05E7C25CB2}"/>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DF5AC31-750C-40FD-AB98-15B4EFAB45C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6C37BB79-C4A8-4A00-9AB2-DF5EBA79DE6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8085C216-1BDD-4053-8AAD-FEE4F421AD9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90331792-D215-4030-9A21-BF5C783C6372}"/>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C0EEEF02-97C0-4D20-955F-FB55843C65C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3179A75-1FDF-4893-8E1A-23A40A2B3F2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78DD12F-0E77-4524-B9C4-42643DE546A8}"/>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608CCF2-BB28-455D-838C-E63AAF9177F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A14818A-BB08-4F19-ADC6-28C78831BE8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4F3BBD8-E56F-4B52-BEF8-E9885A63F19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AE28BC9-B226-4EFC-8D77-A7A65DE131A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D406897A-9B0A-483C-840C-91A527F57C3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39881A1-9572-4958-9C42-EFE333A014F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47C65C2-4BA1-4BCA-9BC9-F93F11C00E2F}"/>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5CF3BB26-7DE0-42F1-99E3-C92A90E9A05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4DA3EEB-BC5B-4377-BCE8-B7AA5B569A9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22D1136D-F11E-4692-9342-753791EBA738}"/>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878020F5-E846-4C63-8D5B-0D4F73807E68}"/>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A14F7F2-A662-46DF-8D4D-8F31801DBC3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C6DBB07E-AFC7-4E66-9366-BF41FFA4C8C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4F9694E-33FC-4F07-96C7-F90F9CA6388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716DB7C1-743F-43E6-8DCF-3D8F3609CBB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C8FAA42-FA87-4AD1-BAA9-616707591F8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537B84C-9918-4078-B394-95582530657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CC8A33AD-CE16-4255-80AF-8E8EDC7F90F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54B923A-43F6-485B-99FC-CF22EC4EC2B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0D1BEF4-2E52-4EF0-AC25-8D2EF20F492B}"/>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7D57CC2-7643-4615-83AC-612549591EDA}"/>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4112E67-92D8-4971-A6C9-F2D2EE55441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CAC09840-5080-4B65-9551-6348BDA398C2}"/>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当市では、平成２８年度（令和３年度改定）に策定した公共施設等総合管理計画において、老朽化した施設の集約化・複合化や除却を進めている。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しかし、有形固定資産減価償却率は、上昇傾向にあり、類似団体平均と比較しても引き続き償却率は高い状況であるため、令和３年度に公共施設等総合管理計画を改定し、今後３０年間で公共建築物の延床面積を２６％削減することを目標に掲げ引き続き施設等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F12FA4FC-DF56-432B-8A13-B1CD73C30F0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A5CD912-D8F2-4D43-AFFB-C177ACA82AE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BC8078-7C21-48E7-83B7-A682241DE7DF}"/>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a:extLst>
            <a:ext uri="{FF2B5EF4-FFF2-40B4-BE49-F238E27FC236}">
              <a16:creationId xmlns:a16="http://schemas.microsoft.com/office/drawing/2014/main" id="{2F6B348C-B385-4E66-80A7-F91F0552378A}"/>
            </a:ext>
          </a:extLst>
        </xdr:cNvPr>
        <xdr:cNvCxnSpPr/>
      </xdr:nvCxnSpPr>
      <xdr:spPr>
        <a:xfrm>
          <a:off x="1142365" y="68211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a:extLst>
            <a:ext uri="{FF2B5EF4-FFF2-40B4-BE49-F238E27FC236}">
              <a16:creationId xmlns:a16="http://schemas.microsoft.com/office/drawing/2014/main" id="{6FE76797-20FA-42FB-842E-7474B603F6AE}"/>
            </a:ext>
          </a:extLst>
        </xdr:cNvPr>
        <xdr:cNvSpPr txBox="1"/>
      </xdr:nvSpPr>
      <xdr:spPr>
        <a:xfrm>
          <a:off x="784241" y="67273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B4AB591B-223E-4398-A273-52C83AE0ADBA}"/>
            </a:ext>
          </a:extLst>
        </xdr:cNvPr>
        <xdr:cNvCxnSpPr/>
      </xdr:nvCxnSpPr>
      <xdr:spPr>
        <a:xfrm>
          <a:off x="1142365" y="65512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17D36F2A-6D55-42D1-8FD5-403E7F0CB618}"/>
            </a:ext>
          </a:extLst>
        </xdr:cNvPr>
        <xdr:cNvSpPr txBox="1"/>
      </xdr:nvSpPr>
      <xdr:spPr>
        <a:xfrm>
          <a:off x="784241" y="64613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a:extLst>
            <a:ext uri="{FF2B5EF4-FFF2-40B4-BE49-F238E27FC236}">
              <a16:creationId xmlns:a16="http://schemas.microsoft.com/office/drawing/2014/main" id="{22434894-DCAD-4409-890C-99451CAEB213}"/>
            </a:ext>
          </a:extLst>
        </xdr:cNvPr>
        <xdr:cNvCxnSpPr/>
      </xdr:nvCxnSpPr>
      <xdr:spPr>
        <a:xfrm>
          <a:off x="1142365" y="628523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a:extLst>
            <a:ext uri="{FF2B5EF4-FFF2-40B4-BE49-F238E27FC236}">
              <a16:creationId xmlns:a16="http://schemas.microsoft.com/office/drawing/2014/main" id="{5B383C7E-FBF2-4549-9A90-F0D4091FC9FE}"/>
            </a:ext>
          </a:extLst>
        </xdr:cNvPr>
        <xdr:cNvSpPr txBox="1"/>
      </xdr:nvSpPr>
      <xdr:spPr>
        <a:xfrm>
          <a:off x="784241" y="61914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6B0428D4-FDE9-42D2-8047-445A3A441B02}"/>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C47B7D1C-C171-4163-9D9E-95BB68E34C8E}"/>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a:extLst>
            <a:ext uri="{FF2B5EF4-FFF2-40B4-BE49-F238E27FC236}">
              <a16:creationId xmlns:a16="http://schemas.microsoft.com/office/drawing/2014/main" id="{91A776BD-C98C-4B68-9985-F05F87898674}"/>
            </a:ext>
          </a:extLst>
        </xdr:cNvPr>
        <xdr:cNvCxnSpPr/>
      </xdr:nvCxnSpPr>
      <xdr:spPr>
        <a:xfrm>
          <a:off x="1142365" y="573976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a:extLst>
            <a:ext uri="{FF2B5EF4-FFF2-40B4-BE49-F238E27FC236}">
              <a16:creationId xmlns:a16="http://schemas.microsoft.com/office/drawing/2014/main" id="{D93D5157-0CB7-4EF3-A8BE-B45A5264DA4D}"/>
            </a:ext>
          </a:extLst>
        </xdr:cNvPr>
        <xdr:cNvSpPr txBox="1"/>
      </xdr:nvSpPr>
      <xdr:spPr>
        <a:xfrm>
          <a:off x="784241" y="5645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5234300D-BC24-4C5D-8E51-41A02031E57C}"/>
            </a:ext>
          </a:extLst>
        </xdr:cNvPr>
        <xdr:cNvCxnSpPr/>
      </xdr:nvCxnSpPr>
      <xdr:spPr>
        <a:xfrm>
          <a:off x="1142365" y="547751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EE3ECC53-9BA2-4CE9-AEE7-F629EF0A1D3F}"/>
            </a:ext>
          </a:extLst>
        </xdr:cNvPr>
        <xdr:cNvSpPr txBox="1"/>
      </xdr:nvSpPr>
      <xdr:spPr>
        <a:xfrm>
          <a:off x="784241" y="53837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a:extLst>
            <a:ext uri="{FF2B5EF4-FFF2-40B4-BE49-F238E27FC236}">
              <a16:creationId xmlns:a16="http://schemas.microsoft.com/office/drawing/2014/main" id="{0DCE9269-9CB1-4D7E-BC9B-39DB45D3496E}"/>
            </a:ext>
          </a:extLst>
        </xdr:cNvPr>
        <xdr:cNvCxnSpPr/>
      </xdr:nvCxnSpPr>
      <xdr:spPr>
        <a:xfrm>
          <a:off x="1142365" y="52076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a:extLst>
            <a:ext uri="{FF2B5EF4-FFF2-40B4-BE49-F238E27FC236}">
              <a16:creationId xmlns:a16="http://schemas.microsoft.com/office/drawing/2014/main" id="{226AD628-FFA5-48E1-BFFF-9ADADBC74711}"/>
            </a:ext>
          </a:extLst>
        </xdr:cNvPr>
        <xdr:cNvSpPr txBox="1"/>
      </xdr:nvSpPr>
      <xdr:spPr>
        <a:xfrm>
          <a:off x="784241" y="51081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ACF0A6F6-35C7-4DDF-8D80-EDA563EA96C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DFBA6CB2-FB54-4565-B98F-17BD7C39F843}"/>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FFF42B3-4959-4CEF-8C8A-0DEA3463A22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1" name="直線コネクタ 70">
          <a:extLst>
            <a:ext uri="{FF2B5EF4-FFF2-40B4-BE49-F238E27FC236}">
              <a16:creationId xmlns:a16="http://schemas.microsoft.com/office/drawing/2014/main" id="{EF217819-A88A-4F7D-AB71-6D8AF02C434B}"/>
            </a:ext>
          </a:extLst>
        </xdr:cNvPr>
        <xdr:cNvCxnSpPr/>
      </xdr:nvCxnSpPr>
      <xdr:spPr>
        <a:xfrm flipV="1">
          <a:off x="4295775" y="5297488"/>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2" name="有形固定資産減価償却率最小値テキスト">
          <a:extLst>
            <a:ext uri="{FF2B5EF4-FFF2-40B4-BE49-F238E27FC236}">
              <a16:creationId xmlns:a16="http://schemas.microsoft.com/office/drawing/2014/main" id="{BD22A666-28A5-4294-A518-9A0CE7954E24}"/>
            </a:ext>
          </a:extLst>
        </xdr:cNvPr>
        <xdr:cNvSpPr txBox="1"/>
      </xdr:nvSpPr>
      <xdr:spPr>
        <a:xfrm>
          <a:off x="4342765" y="664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3" name="直線コネクタ 72">
          <a:extLst>
            <a:ext uri="{FF2B5EF4-FFF2-40B4-BE49-F238E27FC236}">
              <a16:creationId xmlns:a16="http://schemas.microsoft.com/office/drawing/2014/main" id="{F85A1A58-17AC-4990-A012-87E6A2F372CA}"/>
            </a:ext>
          </a:extLst>
        </xdr:cNvPr>
        <xdr:cNvCxnSpPr/>
      </xdr:nvCxnSpPr>
      <xdr:spPr>
        <a:xfrm>
          <a:off x="4206875" y="66384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4" name="有形固定資産減価償却率最大値テキスト">
          <a:extLst>
            <a:ext uri="{FF2B5EF4-FFF2-40B4-BE49-F238E27FC236}">
              <a16:creationId xmlns:a16="http://schemas.microsoft.com/office/drawing/2014/main" id="{F587ABE3-395A-4E62-9B09-006978A679DD}"/>
            </a:ext>
          </a:extLst>
        </xdr:cNvPr>
        <xdr:cNvSpPr txBox="1"/>
      </xdr:nvSpPr>
      <xdr:spPr>
        <a:xfrm>
          <a:off x="4342765" y="506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5" name="直線コネクタ 74">
          <a:extLst>
            <a:ext uri="{FF2B5EF4-FFF2-40B4-BE49-F238E27FC236}">
              <a16:creationId xmlns:a16="http://schemas.microsoft.com/office/drawing/2014/main" id="{8632F443-E67F-4241-AE59-B719446593C7}"/>
            </a:ext>
          </a:extLst>
        </xdr:cNvPr>
        <xdr:cNvCxnSpPr/>
      </xdr:nvCxnSpPr>
      <xdr:spPr>
        <a:xfrm>
          <a:off x="4206875" y="52974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6" name="有形固定資産減価償却率平均値テキスト">
          <a:extLst>
            <a:ext uri="{FF2B5EF4-FFF2-40B4-BE49-F238E27FC236}">
              <a16:creationId xmlns:a16="http://schemas.microsoft.com/office/drawing/2014/main" id="{91BA0CDB-53F7-48ED-B2BB-9CE365501B94}"/>
            </a:ext>
          </a:extLst>
        </xdr:cNvPr>
        <xdr:cNvSpPr txBox="1"/>
      </xdr:nvSpPr>
      <xdr:spPr>
        <a:xfrm>
          <a:off x="4342765"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9B1972F8-3938-4B86-969A-C1180144CE56}"/>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8" name="フローチャート: 判断 77">
          <a:extLst>
            <a:ext uri="{FF2B5EF4-FFF2-40B4-BE49-F238E27FC236}">
              <a16:creationId xmlns:a16="http://schemas.microsoft.com/office/drawing/2014/main" id="{EEBAAA49-36B8-4A64-B02F-F5562B48B44D}"/>
            </a:ext>
          </a:extLst>
        </xdr:cNvPr>
        <xdr:cNvSpPr/>
      </xdr:nvSpPr>
      <xdr:spPr>
        <a:xfrm>
          <a:off x="3611880" y="5993448"/>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9" name="フローチャート: 判断 78">
          <a:extLst>
            <a:ext uri="{FF2B5EF4-FFF2-40B4-BE49-F238E27FC236}">
              <a16:creationId xmlns:a16="http://schemas.microsoft.com/office/drawing/2014/main" id="{0A7E6926-2EA5-410E-AE6B-575CCDE5D108}"/>
            </a:ext>
          </a:extLst>
        </xdr:cNvPr>
        <xdr:cNvSpPr/>
      </xdr:nvSpPr>
      <xdr:spPr>
        <a:xfrm>
          <a:off x="2926080" y="599074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0" name="フローチャート: 判断 79">
          <a:extLst>
            <a:ext uri="{FF2B5EF4-FFF2-40B4-BE49-F238E27FC236}">
              <a16:creationId xmlns:a16="http://schemas.microsoft.com/office/drawing/2014/main" id="{13958251-A29B-444F-84DC-ABB3D7E9782C}"/>
            </a:ext>
          </a:extLst>
        </xdr:cNvPr>
        <xdr:cNvSpPr/>
      </xdr:nvSpPr>
      <xdr:spPr>
        <a:xfrm>
          <a:off x="2240280" y="595074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51C5D88C-6DF2-4F1F-AE7A-C4ABA8A76565}"/>
            </a:ext>
          </a:extLst>
        </xdr:cNvPr>
        <xdr:cNvSpPr/>
      </xdr:nvSpPr>
      <xdr:spPr>
        <a:xfrm>
          <a:off x="1554480" y="591566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E857F9-465E-4FA5-A9DE-54A0DD1FA15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EAC1F93-8430-4107-98A1-FF49C143AF68}"/>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5941438-C9DC-4027-AA71-EDD727EA6779}"/>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EFAC3F3-B170-41C1-BD91-FC9238E928B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A457CB1-310F-4D01-8567-2E5C3570587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106997</xdr:rowOff>
    </xdr:from>
    <xdr:to>
      <xdr:col>23</xdr:col>
      <xdr:colOff>136525</xdr:colOff>
      <xdr:row>33</xdr:row>
      <xdr:rowOff>37147</xdr:rowOff>
    </xdr:to>
    <xdr:sp macro="" textlink="">
      <xdr:nvSpPr>
        <xdr:cNvPr id="87" name="楕円 86">
          <a:extLst>
            <a:ext uri="{FF2B5EF4-FFF2-40B4-BE49-F238E27FC236}">
              <a16:creationId xmlns:a16="http://schemas.microsoft.com/office/drawing/2014/main" id="{FCF06727-AECF-4CF8-A3DF-4484DEEFE75A}"/>
            </a:ext>
          </a:extLst>
        </xdr:cNvPr>
        <xdr:cNvSpPr/>
      </xdr:nvSpPr>
      <xdr:spPr>
        <a:xfrm>
          <a:off x="4244975" y="63439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85424</xdr:rowOff>
    </xdr:from>
    <xdr:ext cx="405111" cy="259045"/>
    <xdr:sp macro="" textlink="">
      <xdr:nvSpPr>
        <xdr:cNvPr id="88" name="有形固定資産減価償却率該当値テキスト">
          <a:extLst>
            <a:ext uri="{FF2B5EF4-FFF2-40B4-BE49-F238E27FC236}">
              <a16:creationId xmlns:a16="http://schemas.microsoft.com/office/drawing/2014/main" id="{CB7CE655-2EC0-47BD-8FE7-756E223DA7B5}"/>
            </a:ext>
          </a:extLst>
        </xdr:cNvPr>
        <xdr:cNvSpPr txBox="1"/>
      </xdr:nvSpPr>
      <xdr:spPr>
        <a:xfrm>
          <a:off x="4342765" y="63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98901</xdr:rowOff>
    </xdr:from>
    <xdr:to>
      <xdr:col>19</xdr:col>
      <xdr:colOff>187325</xdr:colOff>
      <xdr:row>33</xdr:row>
      <xdr:rowOff>29051</xdr:rowOff>
    </xdr:to>
    <xdr:sp macro="" textlink="">
      <xdr:nvSpPr>
        <xdr:cNvPr id="89" name="楕円 88">
          <a:extLst>
            <a:ext uri="{FF2B5EF4-FFF2-40B4-BE49-F238E27FC236}">
              <a16:creationId xmlns:a16="http://schemas.microsoft.com/office/drawing/2014/main" id="{DA8C0F82-5267-4441-A04A-A451B33B122D}"/>
            </a:ext>
          </a:extLst>
        </xdr:cNvPr>
        <xdr:cNvSpPr/>
      </xdr:nvSpPr>
      <xdr:spPr>
        <a:xfrm>
          <a:off x="3611880" y="633396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149701</xdr:rowOff>
    </xdr:from>
    <xdr:to>
      <xdr:col>23</xdr:col>
      <xdr:colOff>85725</xdr:colOff>
      <xdr:row>32</xdr:row>
      <xdr:rowOff>157797</xdr:rowOff>
    </xdr:to>
    <xdr:cxnSp macro="">
      <xdr:nvCxnSpPr>
        <xdr:cNvPr id="90" name="直線コネクタ 89">
          <a:extLst>
            <a:ext uri="{FF2B5EF4-FFF2-40B4-BE49-F238E27FC236}">
              <a16:creationId xmlns:a16="http://schemas.microsoft.com/office/drawing/2014/main" id="{881FD2BC-2324-47B2-BAFB-2D6246B7812D}"/>
            </a:ext>
          </a:extLst>
        </xdr:cNvPr>
        <xdr:cNvCxnSpPr/>
      </xdr:nvCxnSpPr>
      <xdr:spPr>
        <a:xfrm>
          <a:off x="3656965" y="6388576"/>
          <a:ext cx="640715"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74613</xdr:rowOff>
    </xdr:from>
    <xdr:to>
      <xdr:col>15</xdr:col>
      <xdr:colOff>187325</xdr:colOff>
      <xdr:row>33</xdr:row>
      <xdr:rowOff>4763</xdr:rowOff>
    </xdr:to>
    <xdr:sp macro="" textlink="">
      <xdr:nvSpPr>
        <xdr:cNvPr id="91" name="楕円 90">
          <a:extLst>
            <a:ext uri="{FF2B5EF4-FFF2-40B4-BE49-F238E27FC236}">
              <a16:creationId xmlns:a16="http://schemas.microsoft.com/office/drawing/2014/main" id="{058DABE7-D2E7-45D5-81AD-15488C9736E6}"/>
            </a:ext>
          </a:extLst>
        </xdr:cNvPr>
        <xdr:cNvSpPr/>
      </xdr:nvSpPr>
      <xdr:spPr>
        <a:xfrm>
          <a:off x="2926080" y="63134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125413</xdr:rowOff>
    </xdr:from>
    <xdr:to>
      <xdr:col>19</xdr:col>
      <xdr:colOff>136525</xdr:colOff>
      <xdr:row>32</xdr:row>
      <xdr:rowOff>149701</xdr:rowOff>
    </xdr:to>
    <xdr:cxnSp macro="">
      <xdr:nvCxnSpPr>
        <xdr:cNvPr id="92" name="直線コネクタ 91">
          <a:extLst>
            <a:ext uri="{FF2B5EF4-FFF2-40B4-BE49-F238E27FC236}">
              <a16:creationId xmlns:a16="http://schemas.microsoft.com/office/drawing/2014/main" id="{25C05961-7846-406B-AAF3-B495E2B427EE}"/>
            </a:ext>
          </a:extLst>
        </xdr:cNvPr>
        <xdr:cNvCxnSpPr/>
      </xdr:nvCxnSpPr>
      <xdr:spPr>
        <a:xfrm>
          <a:off x="2971165" y="6366193"/>
          <a:ext cx="6858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53022</xdr:rowOff>
    </xdr:from>
    <xdr:to>
      <xdr:col>11</xdr:col>
      <xdr:colOff>187325</xdr:colOff>
      <xdr:row>32</xdr:row>
      <xdr:rowOff>154622</xdr:rowOff>
    </xdr:to>
    <xdr:sp macro="" textlink="">
      <xdr:nvSpPr>
        <xdr:cNvPr id="93" name="楕円 92">
          <a:extLst>
            <a:ext uri="{FF2B5EF4-FFF2-40B4-BE49-F238E27FC236}">
              <a16:creationId xmlns:a16="http://schemas.microsoft.com/office/drawing/2014/main" id="{9BE98237-DE5C-4EA6-A1A9-401E5DF12A2E}"/>
            </a:ext>
          </a:extLst>
        </xdr:cNvPr>
        <xdr:cNvSpPr/>
      </xdr:nvSpPr>
      <xdr:spPr>
        <a:xfrm>
          <a:off x="2240280" y="629570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103822</xdr:rowOff>
    </xdr:from>
    <xdr:to>
      <xdr:col>15</xdr:col>
      <xdr:colOff>136525</xdr:colOff>
      <xdr:row>32</xdr:row>
      <xdr:rowOff>125413</xdr:rowOff>
    </xdr:to>
    <xdr:cxnSp macro="">
      <xdr:nvCxnSpPr>
        <xdr:cNvPr id="94" name="直線コネクタ 93">
          <a:extLst>
            <a:ext uri="{FF2B5EF4-FFF2-40B4-BE49-F238E27FC236}">
              <a16:creationId xmlns:a16="http://schemas.microsoft.com/office/drawing/2014/main" id="{24511C78-CF7F-44BF-A8DF-9B279202B1FA}"/>
            </a:ext>
          </a:extLst>
        </xdr:cNvPr>
        <xdr:cNvCxnSpPr/>
      </xdr:nvCxnSpPr>
      <xdr:spPr>
        <a:xfrm>
          <a:off x="2285365" y="6340792"/>
          <a:ext cx="685800" cy="2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17939</xdr:rowOff>
    </xdr:from>
    <xdr:to>
      <xdr:col>7</xdr:col>
      <xdr:colOff>187325</xdr:colOff>
      <xdr:row>32</xdr:row>
      <xdr:rowOff>119539</xdr:rowOff>
    </xdr:to>
    <xdr:sp macro="" textlink="">
      <xdr:nvSpPr>
        <xdr:cNvPr id="95" name="楕円 94">
          <a:extLst>
            <a:ext uri="{FF2B5EF4-FFF2-40B4-BE49-F238E27FC236}">
              <a16:creationId xmlns:a16="http://schemas.microsoft.com/office/drawing/2014/main" id="{026A4388-68AC-4603-BE5A-FCE4FB94B43B}"/>
            </a:ext>
          </a:extLst>
        </xdr:cNvPr>
        <xdr:cNvSpPr/>
      </xdr:nvSpPr>
      <xdr:spPr>
        <a:xfrm>
          <a:off x="1554480" y="6260624"/>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68739</xdr:rowOff>
    </xdr:from>
    <xdr:to>
      <xdr:col>11</xdr:col>
      <xdr:colOff>136525</xdr:colOff>
      <xdr:row>32</xdr:row>
      <xdr:rowOff>103822</xdr:rowOff>
    </xdr:to>
    <xdr:cxnSp macro="">
      <xdr:nvCxnSpPr>
        <xdr:cNvPr id="96" name="直線コネクタ 95">
          <a:extLst>
            <a:ext uri="{FF2B5EF4-FFF2-40B4-BE49-F238E27FC236}">
              <a16:creationId xmlns:a16="http://schemas.microsoft.com/office/drawing/2014/main" id="{743CAE1A-3A97-40DE-A51A-59D56E58DFD3}"/>
            </a:ext>
          </a:extLst>
        </xdr:cNvPr>
        <xdr:cNvCxnSpPr/>
      </xdr:nvCxnSpPr>
      <xdr:spPr>
        <a:xfrm>
          <a:off x="1599565" y="6305709"/>
          <a:ext cx="6858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7" name="n_1aveValue有形固定資産減価償却率">
          <a:extLst>
            <a:ext uri="{FF2B5EF4-FFF2-40B4-BE49-F238E27FC236}">
              <a16:creationId xmlns:a16="http://schemas.microsoft.com/office/drawing/2014/main" id="{1CAC5208-898D-432D-83F3-6F9BC86A1C20}"/>
            </a:ext>
          </a:extLst>
        </xdr:cNvPr>
        <xdr:cNvSpPr txBox="1"/>
      </xdr:nvSpPr>
      <xdr:spPr>
        <a:xfrm>
          <a:off x="3464569" y="5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98" name="n_2aveValue有形固定資産減価償却率">
          <a:extLst>
            <a:ext uri="{FF2B5EF4-FFF2-40B4-BE49-F238E27FC236}">
              <a16:creationId xmlns:a16="http://schemas.microsoft.com/office/drawing/2014/main" id="{135C349A-740B-49FD-B610-7ABCB8AA5D03}"/>
            </a:ext>
          </a:extLst>
        </xdr:cNvPr>
        <xdr:cNvSpPr txBox="1"/>
      </xdr:nvSpPr>
      <xdr:spPr>
        <a:xfrm>
          <a:off x="2793374" y="57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9" name="n_3aveValue有形固定資産減価償却率">
          <a:extLst>
            <a:ext uri="{FF2B5EF4-FFF2-40B4-BE49-F238E27FC236}">
              <a16:creationId xmlns:a16="http://schemas.microsoft.com/office/drawing/2014/main" id="{C14B20DA-6071-4F5C-B8FD-D9558F992452}"/>
            </a:ext>
          </a:extLst>
        </xdr:cNvPr>
        <xdr:cNvSpPr txBox="1"/>
      </xdr:nvSpPr>
      <xdr:spPr>
        <a:xfrm>
          <a:off x="2107574" y="5731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0" name="n_4aveValue有形固定資産減価償却率">
          <a:extLst>
            <a:ext uri="{FF2B5EF4-FFF2-40B4-BE49-F238E27FC236}">
              <a16:creationId xmlns:a16="http://schemas.microsoft.com/office/drawing/2014/main" id="{7FC11557-5A49-4425-B588-AD1758539137}"/>
            </a:ext>
          </a:extLst>
        </xdr:cNvPr>
        <xdr:cNvSpPr txBox="1"/>
      </xdr:nvSpPr>
      <xdr:spPr>
        <a:xfrm>
          <a:off x="142177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20178</xdr:rowOff>
    </xdr:from>
    <xdr:ext cx="405111" cy="259045"/>
    <xdr:sp macro="" textlink="">
      <xdr:nvSpPr>
        <xdr:cNvPr id="101" name="n_1mainValue有形固定資産減価償却率">
          <a:extLst>
            <a:ext uri="{FF2B5EF4-FFF2-40B4-BE49-F238E27FC236}">
              <a16:creationId xmlns:a16="http://schemas.microsoft.com/office/drawing/2014/main" id="{00240631-AEF5-41E4-BED8-3D3182BD7C33}"/>
            </a:ext>
          </a:extLst>
        </xdr:cNvPr>
        <xdr:cNvSpPr txBox="1"/>
      </xdr:nvSpPr>
      <xdr:spPr>
        <a:xfrm>
          <a:off x="3464569" y="642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167340</xdr:rowOff>
    </xdr:from>
    <xdr:ext cx="405111" cy="259045"/>
    <xdr:sp macro="" textlink="">
      <xdr:nvSpPr>
        <xdr:cNvPr id="102" name="n_2mainValue有形固定資産減価償却率">
          <a:extLst>
            <a:ext uri="{FF2B5EF4-FFF2-40B4-BE49-F238E27FC236}">
              <a16:creationId xmlns:a16="http://schemas.microsoft.com/office/drawing/2014/main" id="{5B9267AB-48C1-40F6-A576-902721B9DEC4}"/>
            </a:ext>
          </a:extLst>
        </xdr:cNvPr>
        <xdr:cNvSpPr txBox="1"/>
      </xdr:nvSpPr>
      <xdr:spPr>
        <a:xfrm>
          <a:off x="2793374" y="641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145749</xdr:rowOff>
    </xdr:from>
    <xdr:ext cx="405111" cy="259045"/>
    <xdr:sp macro="" textlink="">
      <xdr:nvSpPr>
        <xdr:cNvPr id="103" name="n_3mainValue有形固定資産減価償却率">
          <a:extLst>
            <a:ext uri="{FF2B5EF4-FFF2-40B4-BE49-F238E27FC236}">
              <a16:creationId xmlns:a16="http://schemas.microsoft.com/office/drawing/2014/main" id="{DE8D88FA-3CCB-4ED6-AF50-E1CEA552C3D3}"/>
            </a:ext>
          </a:extLst>
        </xdr:cNvPr>
        <xdr:cNvSpPr txBox="1"/>
      </xdr:nvSpPr>
      <xdr:spPr>
        <a:xfrm>
          <a:off x="2107574" y="638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110666</xdr:rowOff>
    </xdr:from>
    <xdr:ext cx="405111" cy="259045"/>
    <xdr:sp macro="" textlink="">
      <xdr:nvSpPr>
        <xdr:cNvPr id="104" name="n_4mainValue有形固定資産減価償却率">
          <a:extLst>
            <a:ext uri="{FF2B5EF4-FFF2-40B4-BE49-F238E27FC236}">
              <a16:creationId xmlns:a16="http://schemas.microsoft.com/office/drawing/2014/main" id="{DEB7C8B7-2EF7-4A59-AD9B-F26E077E7C7D}"/>
            </a:ext>
          </a:extLst>
        </xdr:cNvPr>
        <xdr:cNvSpPr txBox="1"/>
      </xdr:nvSpPr>
      <xdr:spPr>
        <a:xfrm>
          <a:off x="1421774" y="634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A34C3AD-02BE-4938-8308-7B6C8B31E01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7A61ABD4-65D8-4C98-87E7-8D27C2E6A535}"/>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AF6AC1B9-5CA1-443D-9567-ED2D1766B99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95E0024-FF07-47B9-9D71-A884B0166B5A}"/>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10CCA17-F8BE-4838-A15A-D1462EFFD06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88DC079-A915-41A6-BD9C-BE1F4EE75CD2}"/>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B13E47EE-991E-43C0-9E26-17EE4B00D615}"/>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E893D19-BA46-4951-BC44-D8779A76066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26F4F41-90B6-4569-B008-9AF3258264AD}"/>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B8A5867-77C8-47E6-B1F8-60B4FF11BDE5}"/>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DDCBC2D-6DF9-4902-8B29-309931D0934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150BF8C7-3E8C-4C18-AA9F-5018274C1A5A}"/>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BED8EA54-F537-44B1-857C-A2363D07D39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庁舎整備事業に関連する起債等により地方債の現在高が約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円増加したものの、公営企業債等繰入見込額が減少し、将来負担額は約８６００万円の増加に留まった。また、基金の積み増し等によって充当可能財源が約３億６千万円増加した。さらに、大規模事業者の設備投資が増加し、償却資産税が増加したこと等により、経常一般財源等が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千万円増加した。</a:t>
          </a:r>
        </a:p>
        <a:p>
          <a:r>
            <a:rPr kumimoji="1" lang="ja-JP" altLang="en-US" sz="1100">
              <a:latin typeface="ＭＳ Ｐゴシック" panose="020B0600070205080204" pitchFamily="50" charset="-128"/>
              <a:ea typeface="ＭＳ Ｐゴシック" panose="020B0600070205080204" pitchFamily="50" charset="-128"/>
            </a:rPr>
            <a:t>　これらの要因により、昨年度に比べて債務償還比率が２８．９％低下した。</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6BBE974-A18F-469A-A1A1-70BCB1202972}"/>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38AC63E-8897-40C0-8739-5467762BD0D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5B8B8A4A-5356-4B36-A951-BF5D9BE9B07A}"/>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744E781B-6B03-48A8-AF99-F9AE135DE109}"/>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2916A058-A1C3-4B90-B1DE-EE5C4BBBD2A5}"/>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4C56778C-8DE8-49C0-B361-A69DA9A6C8A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9DE862FF-6047-4924-BA34-C3218F66F03C}"/>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85C91B0-E555-4AE6-99C5-125AF339090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B3CEF9D3-BAD9-4105-8B46-B23CD69C0D79}"/>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BE7623D3-1051-4674-A68E-17141F78BF00}"/>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7B5B1996-0730-4353-913D-61D996EDACFC}"/>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AFA2CE44-DF60-4D60-B54C-273FB9258855}"/>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1E8B858F-1536-4481-9F33-345635FA0164}"/>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6DD570F7-BB5B-46C0-9F84-DA067DA4078C}"/>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F21847E3-7410-4481-ACC0-C3E0D74ED31A}"/>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3C8165BB-2308-483D-8381-A3B100294493}"/>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E2E20D2-ABFA-4C89-BC3A-8251693F1BD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5" name="直線コネクタ 134">
          <a:extLst>
            <a:ext uri="{FF2B5EF4-FFF2-40B4-BE49-F238E27FC236}">
              <a16:creationId xmlns:a16="http://schemas.microsoft.com/office/drawing/2014/main" id="{93B02731-B57A-47BD-AD8B-89E47187D520}"/>
            </a:ext>
          </a:extLst>
        </xdr:cNvPr>
        <xdr:cNvCxnSpPr/>
      </xdr:nvCxnSpPr>
      <xdr:spPr>
        <a:xfrm flipV="1">
          <a:off x="13313410" y="5240473"/>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6" name="債務償還比率最小値テキスト">
          <a:extLst>
            <a:ext uri="{FF2B5EF4-FFF2-40B4-BE49-F238E27FC236}">
              <a16:creationId xmlns:a16="http://schemas.microsoft.com/office/drawing/2014/main" id="{3E2FC111-F926-400F-806C-B58BA040B400}"/>
            </a:ext>
          </a:extLst>
        </xdr:cNvPr>
        <xdr:cNvSpPr txBox="1"/>
      </xdr:nvSpPr>
      <xdr:spPr>
        <a:xfrm>
          <a:off x="13369925" y="663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7" name="直線コネクタ 136">
          <a:extLst>
            <a:ext uri="{FF2B5EF4-FFF2-40B4-BE49-F238E27FC236}">
              <a16:creationId xmlns:a16="http://schemas.microsoft.com/office/drawing/2014/main" id="{45F0A01F-874A-4F14-B45E-4D1A15A21C70}"/>
            </a:ext>
          </a:extLst>
        </xdr:cNvPr>
        <xdr:cNvCxnSpPr/>
      </xdr:nvCxnSpPr>
      <xdr:spPr>
        <a:xfrm>
          <a:off x="13251180" y="663519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99E740-B090-421E-8004-B0AA3ED19E5F}"/>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F7622332-17A7-4420-A622-4C3C0517F916}"/>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0" name="債務償還比率平均値テキスト">
          <a:extLst>
            <a:ext uri="{FF2B5EF4-FFF2-40B4-BE49-F238E27FC236}">
              <a16:creationId xmlns:a16="http://schemas.microsoft.com/office/drawing/2014/main" id="{2B210858-0A2E-4CF2-B5DB-2B9C031A5C36}"/>
            </a:ext>
          </a:extLst>
        </xdr:cNvPr>
        <xdr:cNvSpPr txBox="1"/>
      </xdr:nvSpPr>
      <xdr:spPr>
        <a:xfrm>
          <a:off x="13369925" y="586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1" name="フローチャート: 判断 140">
          <a:extLst>
            <a:ext uri="{FF2B5EF4-FFF2-40B4-BE49-F238E27FC236}">
              <a16:creationId xmlns:a16="http://schemas.microsoft.com/office/drawing/2014/main" id="{DD5543FE-4C55-449F-A84A-47F346C1D026}"/>
            </a:ext>
          </a:extLst>
        </xdr:cNvPr>
        <xdr:cNvSpPr/>
      </xdr:nvSpPr>
      <xdr:spPr>
        <a:xfrm>
          <a:off x="13289280" y="589675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a:extLst>
            <a:ext uri="{FF2B5EF4-FFF2-40B4-BE49-F238E27FC236}">
              <a16:creationId xmlns:a16="http://schemas.microsoft.com/office/drawing/2014/main" id="{0A91D143-CFF6-4B63-9CE9-66EF8393DE5E}"/>
            </a:ext>
          </a:extLst>
        </xdr:cNvPr>
        <xdr:cNvSpPr/>
      </xdr:nvSpPr>
      <xdr:spPr>
        <a:xfrm>
          <a:off x="12629515" y="616394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a:extLst>
            <a:ext uri="{FF2B5EF4-FFF2-40B4-BE49-F238E27FC236}">
              <a16:creationId xmlns:a16="http://schemas.microsoft.com/office/drawing/2014/main" id="{7825798A-A88E-40F3-8B9E-0FD26578C8DA}"/>
            </a:ext>
          </a:extLst>
        </xdr:cNvPr>
        <xdr:cNvSpPr/>
      </xdr:nvSpPr>
      <xdr:spPr>
        <a:xfrm>
          <a:off x="11943715" y="617155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a:extLst>
            <a:ext uri="{FF2B5EF4-FFF2-40B4-BE49-F238E27FC236}">
              <a16:creationId xmlns:a16="http://schemas.microsoft.com/office/drawing/2014/main" id="{5DFF0DE2-E50A-4305-8EF9-84DEEAA9C63B}"/>
            </a:ext>
          </a:extLst>
        </xdr:cNvPr>
        <xdr:cNvSpPr/>
      </xdr:nvSpPr>
      <xdr:spPr>
        <a:xfrm>
          <a:off x="11257915" y="61510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a:extLst>
            <a:ext uri="{FF2B5EF4-FFF2-40B4-BE49-F238E27FC236}">
              <a16:creationId xmlns:a16="http://schemas.microsoft.com/office/drawing/2014/main" id="{009222D6-A277-4EF8-AF53-4253A55594FA}"/>
            </a:ext>
          </a:extLst>
        </xdr:cNvPr>
        <xdr:cNvSpPr/>
      </xdr:nvSpPr>
      <xdr:spPr>
        <a:xfrm>
          <a:off x="10572115" y="618009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C2F86FE-3435-4041-8BDC-5B5AF6AF960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4BC8ED0-C995-4249-B2F8-40D0BAED930D}"/>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AD8168E-05C6-46B0-9795-6722A32C788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66CB9AA-592E-4D4C-85F6-613060F337A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0C7FC6C-9A0E-4BD2-A411-ACC3491365C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117185</xdr:rowOff>
    </xdr:from>
    <xdr:to>
      <xdr:col>76</xdr:col>
      <xdr:colOff>73025</xdr:colOff>
      <xdr:row>29</xdr:row>
      <xdr:rowOff>47335</xdr:rowOff>
    </xdr:to>
    <xdr:sp macro="" textlink="">
      <xdr:nvSpPr>
        <xdr:cNvPr id="151" name="楕円 150">
          <a:extLst>
            <a:ext uri="{FF2B5EF4-FFF2-40B4-BE49-F238E27FC236}">
              <a16:creationId xmlns:a16="http://schemas.microsoft.com/office/drawing/2014/main" id="{EDF22633-B588-4B71-BC24-58659A9F4FA5}"/>
            </a:ext>
          </a:extLst>
        </xdr:cNvPr>
        <xdr:cNvSpPr/>
      </xdr:nvSpPr>
      <xdr:spPr>
        <a:xfrm>
          <a:off x="13289280" y="567026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140062</xdr:rowOff>
    </xdr:from>
    <xdr:ext cx="469744" cy="259045"/>
    <xdr:sp macro="" textlink="">
      <xdr:nvSpPr>
        <xdr:cNvPr id="152" name="債務償還比率該当値テキスト">
          <a:extLst>
            <a:ext uri="{FF2B5EF4-FFF2-40B4-BE49-F238E27FC236}">
              <a16:creationId xmlns:a16="http://schemas.microsoft.com/office/drawing/2014/main" id="{5E6E1FCD-C41B-4C3F-95D2-47EB3038A785}"/>
            </a:ext>
          </a:extLst>
        </xdr:cNvPr>
        <xdr:cNvSpPr txBox="1"/>
      </xdr:nvSpPr>
      <xdr:spPr>
        <a:xfrm>
          <a:off x="13369925" y="55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161753</xdr:rowOff>
    </xdr:from>
    <xdr:to>
      <xdr:col>72</xdr:col>
      <xdr:colOff>123825</xdr:colOff>
      <xdr:row>29</xdr:row>
      <xdr:rowOff>91903</xdr:rowOff>
    </xdr:to>
    <xdr:sp macro="" textlink="">
      <xdr:nvSpPr>
        <xdr:cNvPr id="153" name="楕円 152">
          <a:extLst>
            <a:ext uri="{FF2B5EF4-FFF2-40B4-BE49-F238E27FC236}">
              <a16:creationId xmlns:a16="http://schemas.microsoft.com/office/drawing/2014/main" id="{0D5339C0-73C1-4288-A159-9E097513EDE2}"/>
            </a:ext>
          </a:extLst>
        </xdr:cNvPr>
        <xdr:cNvSpPr/>
      </xdr:nvSpPr>
      <xdr:spPr>
        <a:xfrm>
          <a:off x="12629515" y="571673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167985</xdr:rowOff>
    </xdr:from>
    <xdr:to>
      <xdr:col>76</xdr:col>
      <xdr:colOff>22225</xdr:colOff>
      <xdr:row>29</xdr:row>
      <xdr:rowOff>41103</xdr:rowOff>
    </xdr:to>
    <xdr:cxnSp macro="">
      <xdr:nvCxnSpPr>
        <xdr:cNvPr id="154" name="直線コネクタ 153">
          <a:extLst>
            <a:ext uri="{FF2B5EF4-FFF2-40B4-BE49-F238E27FC236}">
              <a16:creationId xmlns:a16="http://schemas.microsoft.com/office/drawing/2014/main" id="{9489E0BE-3463-41D3-ABDE-A83A4B0C3C37}"/>
            </a:ext>
          </a:extLst>
        </xdr:cNvPr>
        <xdr:cNvCxnSpPr/>
      </xdr:nvCxnSpPr>
      <xdr:spPr>
        <a:xfrm flipV="1">
          <a:off x="12684125" y="5724870"/>
          <a:ext cx="63119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74849</xdr:rowOff>
    </xdr:from>
    <xdr:to>
      <xdr:col>68</xdr:col>
      <xdr:colOff>123825</xdr:colOff>
      <xdr:row>31</xdr:row>
      <xdr:rowOff>4999</xdr:rowOff>
    </xdr:to>
    <xdr:sp macro="" textlink="">
      <xdr:nvSpPr>
        <xdr:cNvPr id="155" name="楕円 154">
          <a:extLst>
            <a:ext uri="{FF2B5EF4-FFF2-40B4-BE49-F238E27FC236}">
              <a16:creationId xmlns:a16="http://schemas.microsoft.com/office/drawing/2014/main" id="{0D390010-8187-4476-95DD-7073292F97E2}"/>
            </a:ext>
          </a:extLst>
        </xdr:cNvPr>
        <xdr:cNvSpPr/>
      </xdr:nvSpPr>
      <xdr:spPr>
        <a:xfrm>
          <a:off x="11943715" y="597082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41103</xdr:rowOff>
    </xdr:from>
    <xdr:to>
      <xdr:col>72</xdr:col>
      <xdr:colOff>73025</xdr:colOff>
      <xdr:row>30</xdr:row>
      <xdr:rowOff>125649</xdr:rowOff>
    </xdr:to>
    <xdr:cxnSp macro="">
      <xdr:nvCxnSpPr>
        <xdr:cNvPr id="156" name="直線コネクタ 155">
          <a:extLst>
            <a:ext uri="{FF2B5EF4-FFF2-40B4-BE49-F238E27FC236}">
              <a16:creationId xmlns:a16="http://schemas.microsoft.com/office/drawing/2014/main" id="{DA4E60E3-3EB1-4638-8B18-4894AEC4AA37}"/>
            </a:ext>
          </a:extLst>
        </xdr:cNvPr>
        <xdr:cNvCxnSpPr/>
      </xdr:nvCxnSpPr>
      <xdr:spPr>
        <a:xfrm flipV="1">
          <a:off x="11998325" y="5765628"/>
          <a:ext cx="685800" cy="2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32902</xdr:rowOff>
    </xdr:from>
    <xdr:to>
      <xdr:col>64</xdr:col>
      <xdr:colOff>123825</xdr:colOff>
      <xdr:row>30</xdr:row>
      <xdr:rowOff>134502</xdr:rowOff>
    </xdr:to>
    <xdr:sp macro="" textlink="">
      <xdr:nvSpPr>
        <xdr:cNvPr id="157" name="楕円 156">
          <a:extLst>
            <a:ext uri="{FF2B5EF4-FFF2-40B4-BE49-F238E27FC236}">
              <a16:creationId xmlns:a16="http://schemas.microsoft.com/office/drawing/2014/main" id="{6292A966-140D-495F-B2D1-0AF78A12E306}"/>
            </a:ext>
          </a:extLst>
        </xdr:cNvPr>
        <xdr:cNvSpPr/>
      </xdr:nvSpPr>
      <xdr:spPr>
        <a:xfrm>
          <a:off x="11257915" y="5926972"/>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83702</xdr:rowOff>
    </xdr:from>
    <xdr:to>
      <xdr:col>68</xdr:col>
      <xdr:colOff>73025</xdr:colOff>
      <xdr:row>30</xdr:row>
      <xdr:rowOff>125649</xdr:rowOff>
    </xdr:to>
    <xdr:cxnSp macro="">
      <xdr:nvCxnSpPr>
        <xdr:cNvPr id="158" name="直線コネクタ 157">
          <a:extLst>
            <a:ext uri="{FF2B5EF4-FFF2-40B4-BE49-F238E27FC236}">
              <a16:creationId xmlns:a16="http://schemas.microsoft.com/office/drawing/2014/main" id="{25D658BB-0BDA-46E5-830A-53B68E54A7D6}"/>
            </a:ext>
          </a:extLst>
        </xdr:cNvPr>
        <xdr:cNvCxnSpPr/>
      </xdr:nvCxnSpPr>
      <xdr:spPr>
        <a:xfrm>
          <a:off x="11312525" y="5981582"/>
          <a:ext cx="6858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117103</xdr:rowOff>
    </xdr:from>
    <xdr:to>
      <xdr:col>60</xdr:col>
      <xdr:colOff>123825</xdr:colOff>
      <xdr:row>31</xdr:row>
      <xdr:rowOff>47253</xdr:rowOff>
    </xdr:to>
    <xdr:sp macro="" textlink="">
      <xdr:nvSpPr>
        <xdr:cNvPr id="159" name="楕円 158">
          <a:extLst>
            <a:ext uri="{FF2B5EF4-FFF2-40B4-BE49-F238E27FC236}">
              <a16:creationId xmlns:a16="http://schemas.microsoft.com/office/drawing/2014/main" id="{AA994561-BB35-4C26-AFA0-7C62F9989C32}"/>
            </a:ext>
          </a:extLst>
        </xdr:cNvPr>
        <xdr:cNvSpPr/>
      </xdr:nvSpPr>
      <xdr:spPr>
        <a:xfrm>
          <a:off x="10572115" y="601307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83702</xdr:rowOff>
    </xdr:from>
    <xdr:to>
      <xdr:col>64</xdr:col>
      <xdr:colOff>73025</xdr:colOff>
      <xdr:row>30</xdr:row>
      <xdr:rowOff>167903</xdr:rowOff>
    </xdr:to>
    <xdr:cxnSp macro="">
      <xdr:nvCxnSpPr>
        <xdr:cNvPr id="160" name="直線コネクタ 159">
          <a:extLst>
            <a:ext uri="{FF2B5EF4-FFF2-40B4-BE49-F238E27FC236}">
              <a16:creationId xmlns:a16="http://schemas.microsoft.com/office/drawing/2014/main" id="{CD386C19-2F42-4EFC-80BB-579EFC8B7901}"/>
            </a:ext>
          </a:extLst>
        </xdr:cNvPr>
        <xdr:cNvCxnSpPr/>
      </xdr:nvCxnSpPr>
      <xdr:spPr>
        <a:xfrm flipV="1">
          <a:off x="10626725" y="5981582"/>
          <a:ext cx="6858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a:extLst>
            <a:ext uri="{FF2B5EF4-FFF2-40B4-BE49-F238E27FC236}">
              <a16:creationId xmlns:a16="http://schemas.microsoft.com/office/drawing/2014/main" id="{09F723B8-3419-4DCC-B2A0-35FA7EF9DF28}"/>
            </a:ext>
          </a:extLst>
        </xdr:cNvPr>
        <xdr:cNvSpPr txBox="1"/>
      </xdr:nvSpPr>
      <xdr:spPr>
        <a:xfrm>
          <a:off x="12459412"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a:extLst>
            <a:ext uri="{FF2B5EF4-FFF2-40B4-BE49-F238E27FC236}">
              <a16:creationId xmlns:a16="http://schemas.microsoft.com/office/drawing/2014/main" id="{24FDD178-8EE7-4E89-BE96-2ADCC335806F}"/>
            </a:ext>
          </a:extLst>
        </xdr:cNvPr>
        <xdr:cNvSpPr txBox="1"/>
      </xdr:nvSpPr>
      <xdr:spPr>
        <a:xfrm>
          <a:off x="11780597" y="626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a:extLst>
            <a:ext uri="{FF2B5EF4-FFF2-40B4-BE49-F238E27FC236}">
              <a16:creationId xmlns:a16="http://schemas.microsoft.com/office/drawing/2014/main" id="{7BF793B9-EAB2-40C1-82FA-12F67821623C}"/>
            </a:ext>
          </a:extLst>
        </xdr:cNvPr>
        <xdr:cNvSpPr txBox="1"/>
      </xdr:nvSpPr>
      <xdr:spPr>
        <a:xfrm>
          <a:off x="11094797" y="62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a:extLst>
            <a:ext uri="{FF2B5EF4-FFF2-40B4-BE49-F238E27FC236}">
              <a16:creationId xmlns:a16="http://schemas.microsoft.com/office/drawing/2014/main" id="{B414E2DC-3009-421F-8BA3-F63025CDCA70}"/>
            </a:ext>
          </a:extLst>
        </xdr:cNvPr>
        <xdr:cNvSpPr txBox="1"/>
      </xdr:nvSpPr>
      <xdr:spPr>
        <a:xfrm>
          <a:off x="10408997" y="62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108430</xdr:rowOff>
    </xdr:from>
    <xdr:ext cx="469744" cy="259045"/>
    <xdr:sp macro="" textlink="">
      <xdr:nvSpPr>
        <xdr:cNvPr id="165" name="n_1mainValue債務償還比率">
          <a:extLst>
            <a:ext uri="{FF2B5EF4-FFF2-40B4-BE49-F238E27FC236}">
              <a16:creationId xmlns:a16="http://schemas.microsoft.com/office/drawing/2014/main" id="{972DE501-3357-4909-B005-9C2688477ABC}"/>
            </a:ext>
          </a:extLst>
        </xdr:cNvPr>
        <xdr:cNvSpPr txBox="1"/>
      </xdr:nvSpPr>
      <xdr:spPr>
        <a:xfrm>
          <a:off x="12459412" y="548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21526</xdr:rowOff>
    </xdr:from>
    <xdr:ext cx="469744" cy="259045"/>
    <xdr:sp macro="" textlink="">
      <xdr:nvSpPr>
        <xdr:cNvPr id="166" name="n_2mainValue債務償還比率">
          <a:extLst>
            <a:ext uri="{FF2B5EF4-FFF2-40B4-BE49-F238E27FC236}">
              <a16:creationId xmlns:a16="http://schemas.microsoft.com/office/drawing/2014/main" id="{1A627051-9FDF-4B06-ABD0-DBC55D1B32D1}"/>
            </a:ext>
          </a:extLst>
        </xdr:cNvPr>
        <xdr:cNvSpPr txBox="1"/>
      </xdr:nvSpPr>
      <xdr:spPr>
        <a:xfrm>
          <a:off x="11780597" y="57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151029</xdr:rowOff>
    </xdr:from>
    <xdr:ext cx="469744" cy="259045"/>
    <xdr:sp macro="" textlink="">
      <xdr:nvSpPr>
        <xdr:cNvPr id="167" name="n_3mainValue債務償還比率">
          <a:extLst>
            <a:ext uri="{FF2B5EF4-FFF2-40B4-BE49-F238E27FC236}">
              <a16:creationId xmlns:a16="http://schemas.microsoft.com/office/drawing/2014/main" id="{F1297B0C-2B7D-45E8-AABA-52D523E844B6}"/>
            </a:ext>
          </a:extLst>
        </xdr:cNvPr>
        <xdr:cNvSpPr txBox="1"/>
      </xdr:nvSpPr>
      <xdr:spPr>
        <a:xfrm>
          <a:off x="11094797" y="57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63780</xdr:rowOff>
    </xdr:from>
    <xdr:ext cx="469744" cy="259045"/>
    <xdr:sp macro="" textlink="">
      <xdr:nvSpPr>
        <xdr:cNvPr id="168" name="n_4mainValue債務償還比率">
          <a:extLst>
            <a:ext uri="{FF2B5EF4-FFF2-40B4-BE49-F238E27FC236}">
              <a16:creationId xmlns:a16="http://schemas.microsoft.com/office/drawing/2014/main" id="{428D8284-29FF-47B2-A59F-59B1604F4DE1}"/>
            </a:ext>
          </a:extLst>
        </xdr:cNvPr>
        <xdr:cNvSpPr txBox="1"/>
      </xdr:nvSpPr>
      <xdr:spPr>
        <a:xfrm>
          <a:off x="10408997" y="57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A251EE4-01CB-4E7D-B470-099299C0643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13117A62-B174-4EC7-92FB-E905015E9684}"/>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33E65739-A9FF-4B5D-B486-38928839586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1D5BBBC-C72D-4A8A-9E3B-2CCBDD2DAF1C}"/>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93ACA02-1597-4F2A-85D4-25C021A5F828}"/>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EF481244-16E2-40F2-A28E-E735ACDE7C9A}"/>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3C7EEF-D92F-408C-BF0F-77166753B33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7B06BB-96AE-4879-A80A-95D88AC548C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A7E76D-71C6-4147-BA1C-FF1A8895E67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4E05EE-18F1-4BC9-A7E9-4D878BBE36E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EFF350-7138-41C0-8DA1-0AE5C68C4B3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705255-B449-4717-ADE8-67522E898B7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9A002C-81E5-4F9F-998B-BC7A789CD72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D0567A-AAB5-4306-A611-2CAB138BCCC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E5E68A-3957-4AD8-9545-DE9F8E63F29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BFAB95-0D70-4D5A-8262-EB6BF1FBD11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A7D3FC-25A9-478E-B802-2FB20C96183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B6885F-9D1E-4B36-B0B5-5704CCD0CAF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4F4187-E6B9-49B9-BEDE-22FF63C376F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A32B0D-3EF6-4D66-B1B2-12C8A983F44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E14709-03E7-4C90-A8D9-C219D73EA212}"/>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68CD5C-5F3F-4E3D-86A6-2C9F87EF4BD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E2D837-65D7-44D7-9C2E-90CA39F7A19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70FC5B-5670-455E-9866-0DF916602E2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2B09E1-D802-4E1F-8D2C-C2147393D62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5EF87A-7B9F-4ABE-8BCC-E394AD456A8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050E78-4BFC-4C06-A2B1-EC10881C8B9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D4C180-E312-4C87-B9D7-9190972B3C6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5F3553-BFBE-4265-AA59-3CC726583A4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0B70E3-62B9-4F13-9B47-442C7376B64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F680D1-3052-437E-8B8F-AE27EDE8D49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286F42-E463-42DE-A853-6D81A70057C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0AF8EC-4BFE-4862-851D-ED23FF60F94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D4CBAF-52CD-4A7A-82DE-DB8B4A331A0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FAE854-E363-45F8-BD11-9FC09B8D029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5268016-8821-4269-9EB3-D5F2869D00F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3355DE-EA1A-49AF-86F4-2C2369D8A20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28642D-7CBE-4041-A15F-A48605C3B17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E7E845-3BF9-4171-9802-4F5B48C52C3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C06C97-A2EF-446B-9B7F-792CBE72C8C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8954A3-582C-4081-B1C5-3A47A8E8D4D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56D934-CD80-4399-A984-CD0D512CCDF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41E815-E063-4B44-86AA-CE59BE9613E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E50ADF-8756-43B3-A61A-1F667379F1D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046CD9-3776-4A8C-A54C-8E418C88D6F8}"/>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49D48E-3993-4078-A89D-A672AD23B7E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5F07FD-F295-48E0-A734-A69494A6EB7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A57193-C796-4704-92DB-96B3F2CD542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F4E79F1-3A53-45CD-BF6C-2ED4E2EEF5CC}"/>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3A16238-F1D8-4E9A-B8BD-1EFAC5E2443E}"/>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335C40-41AC-4C67-8155-F31B16D6D71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0CB756-EF2E-40E3-B654-B15CB49A51FD}"/>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30AD22-FE37-4D25-A0E5-C09D30AAF99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0C66221-B954-4E4C-8C60-1C977D13FC6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1DE79D9-D8CD-468B-B384-A9BBBD4E6E97}"/>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03E3E9-F20B-49E7-9C21-976E61BBCF34}"/>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293365-4509-4025-8EE4-8AE6D75DAF81}"/>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C2AE43-E03A-4506-96EB-2BE722973CAD}"/>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7B2A9F-3418-416C-83C4-B8CD37052FEB}"/>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2643F21-FCF3-4750-BECC-D1231557D72A}"/>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9AD1F7-6544-45C7-929C-EC76B4685A4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6F73FC-5165-4FD3-9105-B24901B7EFB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1543A3BD-E7CF-45B3-A4AF-5A8257EA9B8B}"/>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8564DE4C-8C78-4A37-8411-85B9BAFB4EAC}"/>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5BA52A9D-82C8-4BCF-A9DA-E70B179F212F}"/>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9DF137C-8277-4F47-ABFF-DC8600035F22}"/>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E1CD379-835B-4ABC-BE01-EF8FD2C17F58}"/>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54D697C5-F2D2-4FC9-B127-76D0D4D1010E}"/>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9F73EB-1D05-4D12-AA1A-6F773FC01C0F}"/>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C39899B5-8785-4057-AEBF-97B9E29EEA30}"/>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DFB93A69-7EAC-4643-9B73-6BDB37761883}"/>
            </a:ext>
          </a:extLst>
        </xdr:cNvPr>
        <xdr:cNvSpPr/>
      </xdr:nvSpPr>
      <xdr:spPr>
        <a:xfrm>
          <a:off x="2571750" y="65943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C8605F8C-8E3C-44C0-9E13-8EF7BD15073D}"/>
            </a:ext>
          </a:extLst>
        </xdr:cNvPr>
        <xdr:cNvSpPr/>
      </xdr:nvSpPr>
      <xdr:spPr>
        <a:xfrm>
          <a:off x="1774190" y="656036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B8C6510D-9C79-4AF1-B6BC-3B001EA0FE8E}"/>
            </a:ext>
          </a:extLst>
        </xdr:cNvPr>
        <xdr:cNvSpPr/>
      </xdr:nvSpPr>
      <xdr:spPr>
        <a:xfrm>
          <a:off x="988060" y="65116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6E3475-13FF-4072-BE83-439DA4D9E84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51EE51-9E25-4D77-9252-17A9D44D6B5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3A3C3C-8908-41F8-AFE2-916DFE34768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4CAFB8-F2FA-49E3-A411-C1B8D1C2E52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6A841A-5646-4639-9419-9D10423A5C4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4" name="楕円 73">
          <a:extLst>
            <a:ext uri="{FF2B5EF4-FFF2-40B4-BE49-F238E27FC236}">
              <a16:creationId xmlns:a16="http://schemas.microsoft.com/office/drawing/2014/main" id="{EE404769-09CF-4981-B5A7-301FF87F0BE6}"/>
            </a:ext>
          </a:extLst>
        </xdr:cNvPr>
        <xdr:cNvSpPr/>
      </xdr:nvSpPr>
      <xdr:spPr>
        <a:xfrm>
          <a:off x="4131310"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3827</xdr:rowOff>
    </xdr:from>
    <xdr:ext cx="405111" cy="259045"/>
    <xdr:sp macro="" textlink="">
      <xdr:nvSpPr>
        <xdr:cNvPr id="75" name="【道路】&#10;有形固定資産減価償却率該当値テキスト">
          <a:extLst>
            <a:ext uri="{FF2B5EF4-FFF2-40B4-BE49-F238E27FC236}">
              <a16:creationId xmlns:a16="http://schemas.microsoft.com/office/drawing/2014/main" id="{97DA5E55-2DB7-4060-A40D-3BF3C01B012C}"/>
            </a:ext>
          </a:extLst>
        </xdr:cNvPr>
        <xdr:cNvSpPr txBox="1"/>
      </xdr:nvSpPr>
      <xdr:spPr>
        <a:xfrm>
          <a:off x="421259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10704</xdr:rowOff>
    </xdr:from>
    <xdr:to>
      <xdr:col>20</xdr:col>
      <xdr:colOff>38100</xdr:colOff>
      <xdr:row>41</xdr:row>
      <xdr:rowOff>112304</xdr:rowOff>
    </xdr:to>
    <xdr:sp macro="" textlink="">
      <xdr:nvSpPr>
        <xdr:cNvPr id="76" name="楕円 75">
          <a:extLst>
            <a:ext uri="{FF2B5EF4-FFF2-40B4-BE49-F238E27FC236}">
              <a16:creationId xmlns:a16="http://schemas.microsoft.com/office/drawing/2014/main" id="{1D5E9277-C4F2-49B4-869B-3A656184DC5C}"/>
            </a:ext>
          </a:extLst>
        </xdr:cNvPr>
        <xdr:cNvSpPr/>
      </xdr:nvSpPr>
      <xdr:spPr>
        <a:xfrm>
          <a:off x="3388360" y="704205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61504</xdr:rowOff>
    </xdr:from>
    <xdr:to>
      <xdr:col>24</xdr:col>
      <xdr:colOff>63500</xdr:colOff>
      <xdr:row>41</xdr:row>
      <xdr:rowOff>76200</xdr:rowOff>
    </xdr:to>
    <xdr:cxnSp macro="">
      <xdr:nvCxnSpPr>
        <xdr:cNvPr id="77" name="直線コネクタ 76">
          <a:extLst>
            <a:ext uri="{FF2B5EF4-FFF2-40B4-BE49-F238E27FC236}">
              <a16:creationId xmlns:a16="http://schemas.microsoft.com/office/drawing/2014/main" id="{8C2DF100-63EC-430D-BA01-3053BCC51838}"/>
            </a:ext>
          </a:extLst>
        </xdr:cNvPr>
        <xdr:cNvCxnSpPr/>
      </xdr:nvCxnSpPr>
      <xdr:spPr>
        <a:xfrm>
          <a:off x="3431540" y="7087144"/>
          <a:ext cx="7429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157662</xdr:rowOff>
    </xdr:from>
    <xdr:to>
      <xdr:col>15</xdr:col>
      <xdr:colOff>101600</xdr:colOff>
      <xdr:row>41</xdr:row>
      <xdr:rowOff>87812</xdr:rowOff>
    </xdr:to>
    <xdr:sp macro="" textlink="">
      <xdr:nvSpPr>
        <xdr:cNvPr id="78" name="楕円 77">
          <a:extLst>
            <a:ext uri="{FF2B5EF4-FFF2-40B4-BE49-F238E27FC236}">
              <a16:creationId xmlns:a16="http://schemas.microsoft.com/office/drawing/2014/main" id="{D293A026-B047-4A5F-8E56-0F309CCFF4B6}"/>
            </a:ext>
          </a:extLst>
        </xdr:cNvPr>
        <xdr:cNvSpPr/>
      </xdr:nvSpPr>
      <xdr:spPr>
        <a:xfrm>
          <a:off x="2571750" y="7017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37012</xdr:rowOff>
    </xdr:from>
    <xdr:to>
      <xdr:col>19</xdr:col>
      <xdr:colOff>177800</xdr:colOff>
      <xdr:row>41</xdr:row>
      <xdr:rowOff>61504</xdr:rowOff>
    </xdr:to>
    <xdr:cxnSp macro="">
      <xdr:nvCxnSpPr>
        <xdr:cNvPr id="79" name="直線コネクタ 78">
          <a:extLst>
            <a:ext uri="{FF2B5EF4-FFF2-40B4-BE49-F238E27FC236}">
              <a16:creationId xmlns:a16="http://schemas.microsoft.com/office/drawing/2014/main" id="{93A9B52C-5A26-4FA3-B6A4-D620BA339430}"/>
            </a:ext>
          </a:extLst>
        </xdr:cNvPr>
        <xdr:cNvCxnSpPr/>
      </xdr:nvCxnSpPr>
      <xdr:spPr>
        <a:xfrm>
          <a:off x="2626360" y="7066462"/>
          <a:ext cx="80518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134801</xdr:rowOff>
    </xdr:from>
    <xdr:to>
      <xdr:col>10</xdr:col>
      <xdr:colOff>165100</xdr:colOff>
      <xdr:row>41</xdr:row>
      <xdr:rowOff>64951</xdr:rowOff>
    </xdr:to>
    <xdr:sp macro="" textlink="">
      <xdr:nvSpPr>
        <xdr:cNvPr id="80" name="楕円 79">
          <a:extLst>
            <a:ext uri="{FF2B5EF4-FFF2-40B4-BE49-F238E27FC236}">
              <a16:creationId xmlns:a16="http://schemas.microsoft.com/office/drawing/2014/main" id="{1EC4C231-C187-4FFF-80C1-B99B58365E39}"/>
            </a:ext>
          </a:extLst>
        </xdr:cNvPr>
        <xdr:cNvSpPr/>
      </xdr:nvSpPr>
      <xdr:spPr>
        <a:xfrm>
          <a:off x="1774190" y="69889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xdr:rowOff>
    </xdr:from>
    <xdr:to>
      <xdr:col>15</xdr:col>
      <xdr:colOff>50800</xdr:colOff>
      <xdr:row>41</xdr:row>
      <xdr:rowOff>37012</xdr:rowOff>
    </xdr:to>
    <xdr:cxnSp macro="">
      <xdr:nvCxnSpPr>
        <xdr:cNvPr id="81" name="直線コネクタ 80">
          <a:extLst>
            <a:ext uri="{FF2B5EF4-FFF2-40B4-BE49-F238E27FC236}">
              <a16:creationId xmlns:a16="http://schemas.microsoft.com/office/drawing/2014/main" id="{9EBBD06F-D6B5-47EE-9628-3328C4035F42}"/>
            </a:ext>
          </a:extLst>
        </xdr:cNvPr>
        <xdr:cNvCxnSpPr/>
      </xdr:nvCxnSpPr>
      <xdr:spPr>
        <a:xfrm>
          <a:off x="1828800" y="7047411"/>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110309</xdr:rowOff>
    </xdr:from>
    <xdr:to>
      <xdr:col>6</xdr:col>
      <xdr:colOff>38100</xdr:colOff>
      <xdr:row>41</xdr:row>
      <xdr:rowOff>40459</xdr:rowOff>
    </xdr:to>
    <xdr:sp macro="" textlink="">
      <xdr:nvSpPr>
        <xdr:cNvPr id="82" name="楕円 81">
          <a:extLst>
            <a:ext uri="{FF2B5EF4-FFF2-40B4-BE49-F238E27FC236}">
              <a16:creationId xmlns:a16="http://schemas.microsoft.com/office/drawing/2014/main" id="{E1ABEED1-9C81-4411-8E5B-4B651BF12B87}"/>
            </a:ext>
          </a:extLst>
        </xdr:cNvPr>
        <xdr:cNvSpPr/>
      </xdr:nvSpPr>
      <xdr:spPr>
        <a:xfrm>
          <a:off x="988060" y="69664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161109</xdr:rowOff>
    </xdr:from>
    <xdr:to>
      <xdr:col>10</xdr:col>
      <xdr:colOff>114300</xdr:colOff>
      <xdr:row>41</xdr:row>
      <xdr:rowOff>14151</xdr:rowOff>
    </xdr:to>
    <xdr:cxnSp macro="">
      <xdr:nvCxnSpPr>
        <xdr:cNvPr id="83" name="直線コネクタ 82">
          <a:extLst>
            <a:ext uri="{FF2B5EF4-FFF2-40B4-BE49-F238E27FC236}">
              <a16:creationId xmlns:a16="http://schemas.microsoft.com/office/drawing/2014/main" id="{84BC9272-96B0-4BC7-93E6-95AC6C923911}"/>
            </a:ext>
          </a:extLst>
        </xdr:cNvPr>
        <xdr:cNvCxnSpPr/>
      </xdr:nvCxnSpPr>
      <xdr:spPr>
        <a:xfrm>
          <a:off x="1031240" y="7021014"/>
          <a:ext cx="79756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040FE2AA-A381-4297-A718-CFE3F23CE7D7}"/>
            </a:ext>
          </a:extLst>
        </xdr:cNvPr>
        <xdr:cNvSpPr txBox="1"/>
      </xdr:nvSpPr>
      <xdr:spPr>
        <a:xfrm>
          <a:off x="32391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a:extLst>
            <a:ext uri="{FF2B5EF4-FFF2-40B4-BE49-F238E27FC236}">
              <a16:creationId xmlns:a16="http://schemas.microsoft.com/office/drawing/2014/main" id="{736B0C10-821B-4856-A010-671C824296A4}"/>
            </a:ext>
          </a:extLst>
        </xdr:cNvPr>
        <xdr:cNvSpPr txBox="1"/>
      </xdr:nvSpPr>
      <xdr:spPr>
        <a:xfrm>
          <a:off x="2439044"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a:extLst>
            <a:ext uri="{FF2B5EF4-FFF2-40B4-BE49-F238E27FC236}">
              <a16:creationId xmlns:a16="http://schemas.microsoft.com/office/drawing/2014/main" id="{D8E52B35-1FD2-4051-AC1F-2546EB36B2AC}"/>
            </a:ext>
          </a:extLst>
        </xdr:cNvPr>
        <xdr:cNvSpPr txBox="1"/>
      </xdr:nvSpPr>
      <xdr:spPr>
        <a:xfrm>
          <a:off x="1641484" y="633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a:extLst>
            <a:ext uri="{FF2B5EF4-FFF2-40B4-BE49-F238E27FC236}">
              <a16:creationId xmlns:a16="http://schemas.microsoft.com/office/drawing/2014/main" id="{B77E677A-2385-4BCA-AFD0-AB032768A77A}"/>
            </a:ext>
          </a:extLst>
        </xdr:cNvPr>
        <xdr:cNvSpPr txBox="1"/>
      </xdr:nvSpPr>
      <xdr:spPr>
        <a:xfrm>
          <a:off x="85535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103431</xdr:rowOff>
    </xdr:from>
    <xdr:ext cx="405111" cy="259045"/>
    <xdr:sp macro="" textlink="">
      <xdr:nvSpPr>
        <xdr:cNvPr id="88" name="n_1mainValue【道路】&#10;有形固定資産減価償却率">
          <a:extLst>
            <a:ext uri="{FF2B5EF4-FFF2-40B4-BE49-F238E27FC236}">
              <a16:creationId xmlns:a16="http://schemas.microsoft.com/office/drawing/2014/main" id="{A3014CCE-54BC-4B32-A230-CCE7C549E839}"/>
            </a:ext>
          </a:extLst>
        </xdr:cNvPr>
        <xdr:cNvSpPr txBox="1"/>
      </xdr:nvSpPr>
      <xdr:spPr>
        <a:xfrm>
          <a:off x="3239144" y="713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78939</xdr:rowOff>
    </xdr:from>
    <xdr:ext cx="405111" cy="259045"/>
    <xdr:sp macro="" textlink="">
      <xdr:nvSpPr>
        <xdr:cNvPr id="89" name="n_2mainValue【道路】&#10;有形固定資産減価償却率">
          <a:extLst>
            <a:ext uri="{FF2B5EF4-FFF2-40B4-BE49-F238E27FC236}">
              <a16:creationId xmlns:a16="http://schemas.microsoft.com/office/drawing/2014/main" id="{DBC17A3B-1058-4265-83D9-72DE60457E73}"/>
            </a:ext>
          </a:extLst>
        </xdr:cNvPr>
        <xdr:cNvSpPr txBox="1"/>
      </xdr:nvSpPr>
      <xdr:spPr>
        <a:xfrm>
          <a:off x="24390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56078</xdr:rowOff>
    </xdr:from>
    <xdr:ext cx="405111" cy="259045"/>
    <xdr:sp macro="" textlink="">
      <xdr:nvSpPr>
        <xdr:cNvPr id="90" name="n_3mainValue【道路】&#10;有形固定資産減価償却率">
          <a:extLst>
            <a:ext uri="{FF2B5EF4-FFF2-40B4-BE49-F238E27FC236}">
              <a16:creationId xmlns:a16="http://schemas.microsoft.com/office/drawing/2014/main" id="{054BAE1C-2E26-4B0A-8CC9-53979AEB03C7}"/>
            </a:ext>
          </a:extLst>
        </xdr:cNvPr>
        <xdr:cNvSpPr txBox="1"/>
      </xdr:nvSpPr>
      <xdr:spPr>
        <a:xfrm>
          <a:off x="1641484" y="70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31586</xdr:rowOff>
    </xdr:from>
    <xdr:ext cx="405111" cy="259045"/>
    <xdr:sp macro="" textlink="">
      <xdr:nvSpPr>
        <xdr:cNvPr id="91" name="n_4mainValue【道路】&#10;有形固定資産減価償却率">
          <a:extLst>
            <a:ext uri="{FF2B5EF4-FFF2-40B4-BE49-F238E27FC236}">
              <a16:creationId xmlns:a16="http://schemas.microsoft.com/office/drawing/2014/main" id="{A0996447-DC17-4041-8BD7-A262F37F6E53}"/>
            </a:ext>
          </a:extLst>
        </xdr:cNvPr>
        <xdr:cNvSpPr txBox="1"/>
      </xdr:nvSpPr>
      <xdr:spPr>
        <a:xfrm>
          <a:off x="855354" y="705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1D4F5F-0180-411C-8DDC-2C8AB32C676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04BAF50-8A13-4F07-8AAF-9710B364432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7B8470A-4058-4791-9A00-18999BE6B88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E0D4C1-9455-4F16-BBBD-90F6A002813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37113B3-57AE-43BE-A60F-4BA93583DC4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0E8A700-1E4D-496C-BD2E-1AB57BF2C51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8614B97-9003-422E-A651-6C8E4004B6D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117529-BB02-421C-B04A-2142F1C1B36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F39B3CA-1FC5-43C3-B075-5DCD6221022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FE02D1E-8FB3-4F0D-B284-1457D492739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4ECFE2F-06FC-449A-BC95-D0EA93DB913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CB0F226-79C5-45EF-BFD2-D1A648F2AE4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4BF43E-6C50-47D1-8CAC-756325831A15}"/>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D03AEF0-919B-467B-B773-E30947D07189}"/>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272B4CF-B56D-4EE7-A1A8-1953DCD72CD7}"/>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996C08E5-0AA3-4B67-B600-6C71519ADAD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1E4CF67-59FF-4ED7-8476-824480D09F8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B3F147B-FEDF-4EFA-B9AC-8AFF9BC51A96}"/>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5FC081D-8FD1-4628-B9DB-549E13A8436D}"/>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91AF8AA-88E1-426E-B063-4929A09D253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7EAA1AB-23CD-433D-B87A-8BFFEDB1DF0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AC73FEB4-3D8D-408E-A329-65F1F8831BE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EA4EDFC-9176-4621-8398-C9C15A27235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15446B99-230F-4173-990F-1DC529FD971A}"/>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6DA2C910-819B-4473-957D-248F6B9B0F53}"/>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1527DED-1D8F-47A5-B705-996D52E24EC0}"/>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7FE4B17E-A34C-4F47-802F-A691C47D2BFE}"/>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4EC1B34C-9021-429D-A5B4-A0FE5DBEA2D1}"/>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387732ED-2038-4E55-8CAE-28E357A8D7A7}"/>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698EEDAC-C69B-4106-946F-B7A16785DC9C}"/>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7D521B14-ABEC-4B3A-9BE5-9DC4C0F174A7}"/>
            </a:ext>
          </a:extLst>
        </xdr:cNvPr>
        <xdr:cNvSpPr/>
      </xdr:nvSpPr>
      <xdr:spPr>
        <a:xfrm>
          <a:off x="8632190" y="668813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AB7A9271-3A77-4C25-BAB8-DCDDF6865C68}"/>
            </a:ext>
          </a:extLst>
        </xdr:cNvPr>
        <xdr:cNvSpPr/>
      </xdr:nvSpPr>
      <xdr:spPr>
        <a:xfrm>
          <a:off x="7846060" y="66701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E813762C-BC09-47D8-A266-9500814DFCEC}"/>
            </a:ext>
          </a:extLst>
        </xdr:cNvPr>
        <xdr:cNvSpPr/>
      </xdr:nvSpPr>
      <xdr:spPr>
        <a:xfrm>
          <a:off x="7029450" y="66781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9CD4623B-A9BF-462F-815A-29B5E9DD7A44}"/>
            </a:ext>
          </a:extLst>
        </xdr:cNvPr>
        <xdr:cNvSpPr/>
      </xdr:nvSpPr>
      <xdr:spPr>
        <a:xfrm>
          <a:off x="6231890" y="65906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B8562E-3A87-4761-8CC9-311BC7A2535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297790-E0DC-49E2-B577-162C6C40891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B36778E-0855-4A87-B80C-E699DDB0309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CFD7D0-0858-4FEC-B2CC-605F97DC1FB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D8E8C22-438B-4A87-8C29-2E63C8357A1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47422</xdr:rowOff>
    </xdr:from>
    <xdr:to>
      <xdr:col>55</xdr:col>
      <xdr:colOff>50800</xdr:colOff>
      <xdr:row>40</xdr:row>
      <xdr:rowOff>149022</xdr:rowOff>
    </xdr:to>
    <xdr:sp macro="" textlink="">
      <xdr:nvSpPr>
        <xdr:cNvPr id="131" name="楕円 130">
          <a:extLst>
            <a:ext uri="{FF2B5EF4-FFF2-40B4-BE49-F238E27FC236}">
              <a16:creationId xmlns:a16="http://schemas.microsoft.com/office/drawing/2014/main" id="{69D089BD-23A0-4241-B07E-7E1296D80C74}"/>
            </a:ext>
          </a:extLst>
        </xdr:cNvPr>
        <xdr:cNvSpPr/>
      </xdr:nvSpPr>
      <xdr:spPr>
        <a:xfrm>
          <a:off x="9394190" y="6907327"/>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25849</xdr:rowOff>
    </xdr:from>
    <xdr:ext cx="469744" cy="259045"/>
    <xdr:sp macro="" textlink="">
      <xdr:nvSpPr>
        <xdr:cNvPr id="132" name="【道路】&#10;一人当たり延長該当値テキスト">
          <a:extLst>
            <a:ext uri="{FF2B5EF4-FFF2-40B4-BE49-F238E27FC236}">
              <a16:creationId xmlns:a16="http://schemas.microsoft.com/office/drawing/2014/main" id="{448257B8-0005-4446-9E71-CAF6A2033E6B}"/>
            </a:ext>
          </a:extLst>
        </xdr:cNvPr>
        <xdr:cNvSpPr txBox="1"/>
      </xdr:nvSpPr>
      <xdr:spPr>
        <a:xfrm>
          <a:off x="9467850" y="68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46317</xdr:rowOff>
    </xdr:from>
    <xdr:to>
      <xdr:col>50</xdr:col>
      <xdr:colOff>165100</xdr:colOff>
      <xdr:row>40</xdr:row>
      <xdr:rowOff>147917</xdr:rowOff>
    </xdr:to>
    <xdr:sp macro="" textlink="">
      <xdr:nvSpPr>
        <xdr:cNvPr id="133" name="楕円 132">
          <a:extLst>
            <a:ext uri="{FF2B5EF4-FFF2-40B4-BE49-F238E27FC236}">
              <a16:creationId xmlns:a16="http://schemas.microsoft.com/office/drawing/2014/main" id="{11B15869-3BE1-4575-839C-39B087EABC67}"/>
            </a:ext>
          </a:extLst>
        </xdr:cNvPr>
        <xdr:cNvSpPr/>
      </xdr:nvSpPr>
      <xdr:spPr>
        <a:xfrm>
          <a:off x="8632190" y="690622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97117</xdr:rowOff>
    </xdr:from>
    <xdr:to>
      <xdr:col>55</xdr:col>
      <xdr:colOff>0</xdr:colOff>
      <xdr:row>40</xdr:row>
      <xdr:rowOff>98222</xdr:rowOff>
    </xdr:to>
    <xdr:cxnSp macro="">
      <xdr:nvCxnSpPr>
        <xdr:cNvPr id="134" name="直線コネクタ 133">
          <a:extLst>
            <a:ext uri="{FF2B5EF4-FFF2-40B4-BE49-F238E27FC236}">
              <a16:creationId xmlns:a16="http://schemas.microsoft.com/office/drawing/2014/main" id="{CA04C8D0-2797-4B0D-8D05-BC986BB88D37}"/>
            </a:ext>
          </a:extLst>
        </xdr:cNvPr>
        <xdr:cNvCxnSpPr/>
      </xdr:nvCxnSpPr>
      <xdr:spPr>
        <a:xfrm>
          <a:off x="8686800" y="6951307"/>
          <a:ext cx="74295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44031</xdr:rowOff>
    </xdr:from>
    <xdr:to>
      <xdr:col>46</xdr:col>
      <xdr:colOff>38100</xdr:colOff>
      <xdr:row>40</xdr:row>
      <xdr:rowOff>145631</xdr:rowOff>
    </xdr:to>
    <xdr:sp macro="" textlink="">
      <xdr:nvSpPr>
        <xdr:cNvPr id="135" name="楕円 134">
          <a:extLst>
            <a:ext uri="{FF2B5EF4-FFF2-40B4-BE49-F238E27FC236}">
              <a16:creationId xmlns:a16="http://schemas.microsoft.com/office/drawing/2014/main" id="{BC4A7B0F-719D-4C8B-902E-E5A1B2283CA4}"/>
            </a:ext>
          </a:extLst>
        </xdr:cNvPr>
        <xdr:cNvSpPr/>
      </xdr:nvSpPr>
      <xdr:spPr>
        <a:xfrm>
          <a:off x="7846060" y="6903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94831</xdr:rowOff>
    </xdr:from>
    <xdr:to>
      <xdr:col>50</xdr:col>
      <xdr:colOff>114300</xdr:colOff>
      <xdr:row>40</xdr:row>
      <xdr:rowOff>97117</xdr:rowOff>
    </xdr:to>
    <xdr:cxnSp macro="">
      <xdr:nvCxnSpPr>
        <xdr:cNvPr id="136" name="直線コネクタ 135">
          <a:extLst>
            <a:ext uri="{FF2B5EF4-FFF2-40B4-BE49-F238E27FC236}">
              <a16:creationId xmlns:a16="http://schemas.microsoft.com/office/drawing/2014/main" id="{CD62055F-7A43-4681-8EE1-12912E04C332}"/>
            </a:ext>
          </a:extLst>
        </xdr:cNvPr>
        <xdr:cNvCxnSpPr/>
      </xdr:nvCxnSpPr>
      <xdr:spPr>
        <a:xfrm>
          <a:off x="7889240" y="69566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41669</xdr:rowOff>
    </xdr:from>
    <xdr:to>
      <xdr:col>41</xdr:col>
      <xdr:colOff>101600</xdr:colOff>
      <xdr:row>40</xdr:row>
      <xdr:rowOff>143269</xdr:rowOff>
    </xdr:to>
    <xdr:sp macro="" textlink="">
      <xdr:nvSpPr>
        <xdr:cNvPr id="137" name="楕円 136">
          <a:extLst>
            <a:ext uri="{FF2B5EF4-FFF2-40B4-BE49-F238E27FC236}">
              <a16:creationId xmlns:a16="http://schemas.microsoft.com/office/drawing/2014/main" id="{CD74CF77-98F0-48C1-BFF4-C760532E4C28}"/>
            </a:ext>
          </a:extLst>
        </xdr:cNvPr>
        <xdr:cNvSpPr/>
      </xdr:nvSpPr>
      <xdr:spPr>
        <a:xfrm>
          <a:off x="7029450" y="689966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92469</xdr:rowOff>
    </xdr:from>
    <xdr:to>
      <xdr:col>45</xdr:col>
      <xdr:colOff>177800</xdr:colOff>
      <xdr:row>40</xdr:row>
      <xdr:rowOff>94831</xdr:rowOff>
    </xdr:to>
    <xdr:cxnSp macro="">
      <xdr:nvCxnSpPr>
        <xdr:cNvPr id="138" name="直線コネクタ 137">
          <a:extLst>
            <a:ext uri="{FF2B5EF4-FFF2-40B4-BE49-F238E27FC236}">
              <a16:creationId xmlns:a16="http://schemas.microsoft.com/office/drawing/2014/main" id="{748DA75A-ADEE-445E-AD2D-B1B83F8699F0}"/>
            </a:ext>
          </a:extLst>
        </xdr:cNvPr>
        <xdr:cNvCxnSpPr/>
      </xdr:nvCxnSpPr>
      <xdr:spPr>
        <a:xfrm>
          <a:off x="7084060" y="6954279"/>
          <a:ext cx="80518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39650</xdr:rowOff>
    </xdr:from>
    <xdr:to>
      <xdr:col>36</xdr:col>
      <xdr:colOff>165100</xdr:colOff>
      <xdr:row>40</xdr:row>
      <xdr:rowOff>141250</xdr:rowOff>
    </xdr:to>
    <xdr:sp macro="" textlink="">
      <xdr:nvSpPr>
        <xdr:cNvPr id="139" name="楕円 138">
          <a:extLst>
            <a:ext uri="{FF2B5EF4-FFF2-40B4-BE49-F238E27FC236}">
              <a16:creationId xmlns:a16="http://schemas.microsoft.com/office/drawing/2014/main" id="{DCAB1B17-0C0E-4666-915E-D5D2AD6D37AE}"/>
            </a:ext>
          </a:extLst>
        </xdr:cNvPr>
        <xdr:cNvSpPr/>
      </xdr:nvSpPr>
      <xdr:spPr>
        <a:xfrm>
          <a:off x="6231890" y="689765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90450</xdr:rowOff>
    </xdr:from>
    <xdr:to>
      <xdr:col>41</xdr:col>
      <xdr:colOff>50800</xdr:colOff>
      <xdr:row>40</xdr:row>
      <xdr:rowOff>92469</xdr:rowOff>
    </xdr:to>
    <xdr:cxnSp macro="">
      <xdr:nvCxnSpPr>
        <xdr:cNvPr id="140" name="直線コネクタ 139">
          <a:extLst>
            <a:ext uri="{FF2B5EF4-FFF2-40B4-BE49-F238E27FC236}">
              <a16:creationId xmlns:a16="http://schemas.microsoft.com/office/drawing/2014/main" id="{12916D46-8DFE-43B1-9C7F-3B82E384B670}"/>
            </a:ext>
          </a:extLst>
        </xdr:cNvPr>
        <xdr:cNvCxnSpPr/>
      </xdr:nvCxnSpPr>
      <xdr:spPr>
        <a:xfrm>
          <a:off x="6286500" y="6952260"/>
          <a:ext cx="79756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20A05EE3-F1D3-4FC1-8D7E-5315652EA912}"/>
            </a:ext>
          </a:extLst>
        </xdr:cNvPr>
        <xdr:cNvSpPr txBox="1"/>
      </xdr:nvSpPr>
      <xdr:spPr>
        <a:xfrm>
          <a:off x="842215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F5F94F48-9C67-40BA-9DEB-4FFF6D5FBBE1}"/>
            </a:ext>
          </a:extLst>
        </xdr:cNvPr>
        <xdr:cNvSpPr txBox="1"/>
      </xdr:nvSpPr>
      <xdr:spPr>
        <a:xfrm>
          <a:off x="7641101" y="64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68CFD094-A637-49AD-9409-3B8D3910C036}"/>
            </a:ext>
          </a:extLst>
        </xdr:cNvPr>
        <xdr:cNvSpPr txBox="1"/>
      </xdr:nvSpPr>
      <xdr:spPr>
        <a:xfrm>
          <a:off x="6854971" y="64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139A7429-4254-450F-940E-1714407760C5}"/>
            </a:ext>
          </a:extLst>
        </xdr:cNvPr>
        <xdr:cNvSpPr txBox="1"/>
      </xdr:nvSpPr>
      <xdr:spPr>
        <a:xfrm>
          <a:off x="6038361" y="63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139044</xdr:rowOff>
    </xdr:from>
    <xdr:ext cx="469744" cy="259045"/>
    <xdr:sp macro="" textlink="">
      <xdr:nvSpPr>
        <xdr:cNvPr id="145" name="n_1mainValue【道路】&#10;一人当たり延長">
          <a:extLst>
            <a:ext uri="{FF2B5EF4-FFF2-40B4-BE49-F238E27FC236}">
              <a16:creationId xmlns:a16="http://schemas.microsoft.com/office/drawing/2014/main" id="{03C92A77-40FC-4A39-8D7C-FEDA5ECD9116}"/>
            </a:ext>
          </a:extLst>
        </xdr:cNvPr>
        <xdr:cNvSpPr txBox="1"/>
      </xdr:nvSpPr>
      <xdr:spPr>
        <a:xfrm>
          <a:off x="8454467" y="699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136758</xdr:rowOff>
    </xdr:from>
    <xdr:ext cx="469744" cy="259045"/>
    <xdr:sp macro="" textlink="">
      <xdr:nvSpPr>
        <xdr:cNvPr id="146" name="n_2mainValue【道路】&#10;一人当たり延長">
          <a:extLst>
            <a:ext uri="{FF2B5EF4-FFF2-40B4-BE49-F238E27FC236}">
              <a16:creationId xmlns:a16="http://schemas.microsoft.com/office/drawing/2014/main" id="{54C43BA0-B624-4B69-A69B-2289F51286A4}"/>
            </a:ext>
          </a:extLst>
        </xdr:cNvPr>
        <xdr:cNvSpPr txBox="1"/>
      </xdr:nvSpPr>
      <xdr:spPr>
        <a:xfrm>
          <a:off x="7673417" y="69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134396</xdr:rowOff>
    </xdr:from>
    <xdr:ext cx="469744" cy="259045"/>
    <xdr:sp macro="" textlink="">
      <xdr:nvSpPr>
        <xdr:cNvPr id="147" name="n_3mainValue【道路】&#10;一人当たり延長">
          <a:extLst>
            <a:ext uri="{FF2B5EF4-FFF2-40B4-BE49-F238E27FC236}">
              <a16:creationId xmlns:a16="http://schemas.microsoft.com/office/drawing/2014/main" id="{DA561EE5-1B5D-4509-8BA2-EF5D34B8D4EA}"/>
            </a:ext>
          </a:extLst>
        </xdr:cNvPr>
        <xdr:cNvSpPr txBox="1"/>
      </xdr:nvSpPr>
      <xdr:spPr>
        <a:xfrm>
          <a:off x="6866332" y="69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132377</xdr:rowOff>
    </xdr:from>
    <xdr:ext cx="469744" cy="259045"/>
    <xdr:sp macro="" textlink="">
      <xdr:nvSpPr>
        <xdr:cNvPr id="148" name="n_4mainValue【道路】&#10;一人当たり延長">
          <a:extLst>
            <a:ext uri="{FF2B5EF4-FFF2-40B4-BE49-F238E27FC236}">
              <a16:creationId xmlns:a16="http://schemas.microsoft.com/office/drawing/2014/main" id="{3D3E62D0-95AD-487E-8046-B482BE52CA16}"/>
            </a:ext>
          </a:extLst>
        </xdr:cNvPr>
        <xdr:cNvSpPr txBox="1"/>
      </xdr:nvSpPr>
      <xdr:spPr>
        <a:xfrm>
          <a:off x="6068772" y="69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4C4D2E7-F3F4-4A62-8085-56660599FB5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29E7B47-2ADC-49BD-ABCC-74517009D2C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6185A89-9CBB-4287-BCA7-4D73B01FA40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6C43276-98F3-404B-9648-6F68E7339BB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13484BF-3E35-4AA1-B181-C467E5199A9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13340E2-AEC3-40EB-8954-A223080AC28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689F87D-783D-496B-9BD7-F87FF911AEF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03092D7-9822-4D3A-AAD1-90B017EE262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21886C8-B8CC-4364-BA0F-BBA9F7D1BDA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203E23-5D6C-4D91-8383-72DBF932998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0E8314C-A526-4104-825A-956986DCCA5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782C3A4-9EB4-4A3C-955E-3A2A133217FC}"/>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C41C836-8B5F-4E37-AFB9-A66A7EF9508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216DC4F-0792-4201-B1D0-E739D3842671}"/>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FCBC25D-FF74-40F5-B20F-C7828EF540D4}"/>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87C8F1D-A14A-4435-9CF1-D8694C23BD6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A9B0BA4-63A0-4C60-8EDF-C1E9437954E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2ACD584-0526-4E2D-BE03-10E1B107AF8B}"/>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1E09D2B-22F9-4A06-9E37-83ADC716EAFF}"/>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B11A3B4-1B1A-46A0-8725-20AEDF4D9DA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F4CDB0-0542-4757-91E4-42F05CD707F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BA13953-6AF9-4A27-892E-7BEB8893CAF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7AE6C3C-36BE-4838-81B9-1FE5EE618A04}"/>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AC1B1AD-D451-4D6C-8EE4-E9665CCF415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E060F96-D326-4CE4-9863-411D4E5774A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1D259967-06A8-44C0-BEF1-D068F11DF6C2}"/>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F6F24BE-0DBB-4A96-9867-55BBE4E46606}"/>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BB1DB4E4-65E1-4A18-9506-4725D10DC112}"/>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B8E3A63-4D75-4848-A361-540A577C3741}"/>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57960456-544C-463B-82B5-3605307C8F67}"/>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952A4DB-B724-4555-A36F-DD86B19506D2}"/>
            </a:ext>
          </a:extLst>
        </xdr:cNvPr>
        <xdr:cNvSpPr txBox="1"/>
      </xdr:nvSpPr>
      <xdr:spPr>
        <a:xfrm>
          <a:off x="4212590" y="1027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D22CCE94-3F46-47BA-92C2-E676307ED4F0}"/>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5953BA8-849E-4CD6-BCAE-9545E87BCEC8}"/>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50A19146-BDF8-4675-8956-0C30C4271B8E}"/>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F7FBE3A7-B9E1-4832-A507-AE8D94F97710}"/>
            </a:ext>
          </a:extLst>
        </xdr:cNvPr>
        <xdr:cNvSpPr/>
      </xdr:nvSpPr>
      <xdr:spPr>
        <a:xfrm>
          <a:off x="1774190" y="1038533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9B452B8C-9C4C-48F6-A2B4-2B795C6DF857}"/>
            </a:ext>
          </a:extLst>
        </xdr:cNvPr>
        <xdr:cNvSpPr/>
      </xdr:nvSpPr>
      <xdr:spPr>
        <a:xfrm>
          <a:off x="988060" y="103502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763DDAD-7359-4AAC-928D-1FB618C3184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86202E1-4D4A-46C5-BB0A-A7BFE72A383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9B6DE80-63B2-4223-A625-DC4E672EFFE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CDC0DD-013F-4EDF-BBA0-EE809B77BFD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8D0EEA3-6FE7-45C4-84F7-15325DC790A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a:extLst>
            <a:ext uri="{FF2B5EF4-FFF2-40B4-BE49-F238E27FC236}">
              <a16:creationId xmlns:a16="http://schemas.microsoft.com/office/drawing/2014/main" id="{B995471A-F55F-46BD-898A-89FA98164C18}"/>
            </a:ext>
          </a:extLst>
        </xdr:cNvPr>
        <xdr:cNvSpPr/>
      </xdr:nvSpPr>
      <xdr:spPr>
        <a:xfrm>
          <a:off x="4131310" y="106365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2EBD47D-71E5-4C1A-B85A-9866FB8A5A33}"/>
            </a:ext>
          </a:extLst>
        </xdr:cNvPr>
        <xdr:cNvSpPr txBox="1"/>
      </xdr:nvSpPr>
      <xdr:spPr>
        <a:xfrm>
          <a:off x="421259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2" name="楕円 191">
          <a:extLst>
            <a:ext uri="{FF2B5EF4-FFF2-40B4-BE49-F238E27FC236}">
              <a16:creationId xmlns:a16="http://schemas.microsoft.com/office/drawing/2014/main" id="{A07AD737-C546-4A9E-BAFA-C4AC03AA2F09}"/>
            </a:ext>
          </a:extLst>
        </xdr:cNvPr>
        <xdr:cNvSpPr/>
      </xdr:nvSpPr>
      <xdr:spPr>
        <a:xfrm>
          <a:off x="3388360" y="10638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57150</xdr:rowOff>
    </xdr:to>
    <xdr:cxnSp macro="">
      <xdr:nvCxnSpPr>
        <xdr:cNvPr id="193" name="直線コネクタ 192">
          <a:extLst>
            <a:ext uri="{FF2B5EF4-FFF2-40B4-BE49-F238E27FC236}">
              <a16:creationId xmlns:a16="http://schemas.microsoft.com/office/drawing/2014/main" id="{4CE2915F-D11E-4407-BA56-2DF0773CF06B}"/>
            </a:ext>
          </a:extLst>
        </xdr:cNvPr>
        <xdr:cNvCxnSpPr/>
      </xdr:nvCxnSpPr>
      <xdr:spPr>
        <a:xfrm flipV="1">
          <a:off x="3431540" y="106892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4" name="楕円 193">
          <a:extLst>
            <a:ext uri="{FF2B5EF4-FFF2-40B4-BE49-F238E27FC236}">
              <a16:creationId xmlns:a16="http://schemas.microsoft.com/office/drawing/2014/main" id="{D2239B1C-D547-4101-A0D0-E4079C3CFDC7}"/>
            </a:ext>
          </a:extLst>
        </xdr:cNvPr>
        <xdr:cNvSpPr/>
      </xdr:nvSpPr>
      <xdr:spPr>
        <a:xfrm>
          <a:off x="2571750" y="106555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78377</xdr:rowOff>
    </xdr:to>
    <xdr:cxnSp macro="">
      <xdr:nvCxnSpPr>
        <xdr:cNvPr id="195" name="直線コネクタ 194">
          <a:extLst>
            <a:ext uri="{FF2B5EF4-FFF2-40B4-BE49-F238E27FC236}">
              <a16:creationId xmlns:a16="http://schemas.microsoft.com/office/drawing/2014/main" id="{99C0E96E-8980-455D-A5DF-2382DB08F792}"/>
            </a:ext>
          </a:extLst>
        </xdr:cNvPr>
        <xdr:cNvCxnSpPr/>
      </xdr:nvCxnSpPr>
      <xdr:spPr>
        <a:xfrm flipV="1">
          <a:off x="2626360" y="10683240"/>
          <a:ext cx="80518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196" name="楕円 195">
          <a:extLst>
            <a:ext uri="{FF2B5EF4-FFF2-40B4-BE49-F238E27FC236}">
              <a16:creationId xmlns:a16="http://schemas.microsoft.com/office/drawing/2014/main" id="{89CCF3D2-78B6-4DE2-8CCE-B5B858A7CD21}"/>
            </a:ext>
          </a:extLst>
        </xdr:cNvPr>
        <xdr:cNvSpPr/>
      </xdr:nvSpPr>
      <xdr:spPr>
        <a:xfrm>
          <a:off x="1774190" y="106318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78377</xdr:rowOff>
    </xdr:to>
    <xdr:cxnSp macro="">
      <xdr:nvCxnSpPr>
        <xdr:cNvPr id="197" name="直線コネクタ 196">
          <a:extLst>
            <a:ext uri="{FF2B5EF4-FFF2-40B4-BE49-F238E27FC236}">
              <a16:creationId xmlns:a16="http://schemas.microsoft.com/office/drawing/2014/main" id="{A91D17B6-0873-4BC2-A29D-6AF962FF49C7}"/>
            </a:ext>
          </a:extLst>
        </xdr:cNvPr>
        <xdr:cNvCxnSpPr/>
      </xdr:nvCxnSpPr>
      <xdr:spPr>
        <a:xfrm>
          <a:off x="1828800" y="10680790"/>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27577</xdr:rowOff>
    </xdr:from>
    <xdr:to>
      <xdr:col>6</xdr:col>
      <xdr:colOff>38100</xdr:colOff>
      <xdr:row>62</xdr:row>
      <xdr:rowOff>129177</xdr:rowOff>
    </xdr:to>
    <xdr:sp macro="" textlink="">
      <xdr:nvSpPr>
        <xdr:cNvPr id="198" name="楕円 197">
          <a:extLst>
            <a:ext uri="{FF2B5EF4-FFF2-40B4-BE49-F238E27FC236}">
              <a16:creationId xmlns:a16="http://schemas.microsoft.com/office/drawing/2014/main" id="{D512AC75-9F9F-4530-A4C0-D9548983C244}"/>
            </a:ext>
          </a:extLst>
        </xdr:cNvPr>
        <xdr:cNvSpPr/>
      </xdr:nvSpPr>
      <xdr:spPr>
        <a:xfrm>
          <a:off x="988060" y="106555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48985</xdr:rowOff>
    </xdr:from>
    <xdr:to>
      <xdr:col>10</xdr:col>
      <xdr:colOff>114300</xdr:colOff>
      <xdr:row>62</xdr:row>
      <xdr:rowOff>78377</xdr:rowOff>
    </xdr:to>
    <xdr:cxnSp macro="">
      <xdr:nvCxnSpPr>
        <xdr:cNvPr id="199" name="直線コネクタ 198">
          <a:extLst>
            <a:ext uri="{FF2B5EF4-FFF2-40B4-BE49-F238E27FC236}">
              <a16:creationId xmlns:a16="http://schemas.microsoft.com/office/drawing/2014/main" id="{B46136FD-486F-4D28-8DC3-2F5287635BBA}"/>
            </a:ext>
          </a:extLst>
        </xdr:cNvPr>
        <xdr:cNvCxnSpPr/>
      </xdr:nvCxnSpPr>
      <xdr:spPr>
        <a:xfrm flipV="1">
          <a:off x="1031240" y="10680790"/>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4525DEB-7699-41AC-A308-1869DB31AA8D}"/>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7AE98D3-C9E8-41C5-B599-4BDC70176043}"/>
            </a:ext>
          </a:extLst>
        </xdr:cNvPr>
        <xdr:cNvSpPr txBox="1"/>
      </xdr:nvSpPr>
      <xdr:spPr>
        <a:xfrm>
          <a:off x="2439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5DB9E84-EB98-4C01-BA3E-327DC6A9F3BE}"/>
            </a:ext>
          </a:extLst>
        </xdr:cNvPr>
        <xdr:cNvSpPr txBox="1"/>
      </xdr:nvSpPr>
      <xdr:spPr>
        <a:xfrm>
          <a:off x="164148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D96197C-0BBD-4F8C-B71B-1ABDFD5B173C}"/>
            </a:ext>
          </a:extLst>
        </xdr:cNvPr>
        <xdr:cNvSpPr txBox="1"/>
      </xdr:nvSpPr>
      <xdr:spPr>
        <a:xfrm>
          <a:off x="855354" y="1013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B5AE799-5B85-42D4-A0F3-29BED008938F}"/>
            </a:ext>
          </a:extLst>
        </xdr:cNvPr>
        <xdr:cNvSpPr txBox="1"/>
      </xdr:nvSpPr>
      <xdr:spPr>
        <a:xfrm>
          <a:off x="32391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05EC379-CBD0-413E-B0FF-CF6672EDC7F4}"/>
            </a:ext>
          </a:extLst>
        </xdr:cNvPr>
        <xdr:cNvSpPr txBox="1"/>
      </xdr:nvSpPr>
      <xdr:spPr>
        <a:xfrm>
          <a:off x="2439044" y="107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0C56459-DCF1-4C7C-BC54-FE80017CF7F8}"/>
            </a:ext>
          </a:extLst>
        </xdr:cNvPr>
        <xdr:cNvSpPr txBox="1"/>
      </xdr:nvSpPr>
      <xdr:spPr>
        <a:xfrm>
          <a:off x="1641484" y="1072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120304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8D4D2F5-5736-4360-88C6-6106E84AE833}"/>
            </a:ext>
          </a:extLst>
        </xdr:cNvPr>
        <xdr:cNvSpPr txBox="1"/>
      </xdr:nvSpPr>
      <xdr:spPr>
        <a:xfrm>
          <a:off x="855354" y="107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0595931-5234-4516-AF90-696AB461C15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36A1A0C-1AA8-45B3-9954-E836306B7E9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EA158F6-8DCB-4D59-A36D-1A790C87510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F15E4D9-18F1-43CB-BEB7-D94AA1C2253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83E9B9B-1AC3-4CA8-B1D8-5A535678763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1D386E6-3BFB-419C-A912-7BCFC629B55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7FCD570-C5FD-4D6D-BF39-95996E67DA5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634C8C5-2C0B-493D-B206-081EFE57B76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E5D75CF-9F12-4CCD-A4C8-D18D7846A74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0FC6C8B-E993-4B96-9E18-4EB4645FDE1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CAB0AB2-98C1-4383-B6E5-67814F3BD37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5676808-69A4-4A09-AA8F-7C7AC348BC7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F8730BE-4DD5-4FDF-9EB9-8C24E146733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84EC577D-A289-4A83-9DEC-441199B947D9}"/>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9EC397B-AB43-4575-9D1D-38066D2A496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16B32C7-A21F-4CBA-95C9-6B6CE8A487E3}"/>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1938BDE-E817-4DCC-BB87-82FACB19735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6DCA1A06-A061-4538-A68D-A9A605FEC3B8}"/>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7D3DF9F-EC51-4EEC-ABAF-150C2D0BF06F}"/>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648962B-2D57-4C54-8320-580FF844FDB6}"/>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2180FEA-37DC-46E4-A726-91C6CE6C57B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04D8064-068E-44A0-AE40-9E97419964B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E582D6F-3DB7-47A9-AB34-3324670317C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F91626CC-CE97-43D6-84C3-F0CB7F832DF1}"/>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EFFAA43-0115-4703-B0E2-AEBB5987853C}"/>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618C33D0-EA8E-477E-8CCE-4D1CD047935A}"/>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B3BD39E-BA99-4BF5-8EB6-CF8D262732D7}"/>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BC720115-82A5-4121-BEEA-5995294C7264}"/>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FA11C82-17CB-4103-BE64-1570A0DBD050}"/>
            </a:ext>
          </a:extLst>
        </xdr:cNvPr>
        <xdr:cNvSpPr txBox="1"/>
      </xdr:nvSpPr>
      <xdr:spPr>
        <a:xfrm>
          <a:off x="9467850" y="10845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408F0D1D-A039-426D-BD63-997C4074BCB1}"/>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B051533-0DC6-4C04-B6EA-069F3C4E6948}"/>
            </a:ext>
          </a:extLst>
        </xdr:cNvPr>
        <xdr:cNvSpPr/>
      </xdr:nvSpPr>
      <xdr:spPr>
        <a:xfrm>
          <a:off x="8632190" y="107417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F7748F20-D3E0-4BF0-9538-2AAA3FD69645}"/>
            </a:ext>
          </a:extLst>
        </xdr:cNvPr>
        <xdr:cNvSpPr/>
      </xdr:nvSpPr>
      <xdr:spPr>
        <a:xfrm>
          <a:off x="7846060" y="107429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227A053B-0B1A-4DD3-90BD-85C50ECA388E}"/>
            </a:ext>
          </a:extLst>
        </xdr:cNvPr>
        <xdr:cNvSpPr/>
      </xdr:nvSpPr>
      <xdr:spPr>
        <a:xfrm>
          <a:off x="7029450" y="10744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BFA75108-3E03-4244-B80F-30EF9F6EE753}"/>
            </a:ext>
          </a:extLst>
        </xdr:cNvPr>
        <xdr:cNvSpPr/>
      </xdr:nvSpPr>
      <xdr:spPr>
        <a:xfrm>
          <a:off x="6231890" y="107521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36BA9D-B2FB-4342-AD4E-8CBC81AAF6F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D9892FC-D632-4223-85F5-6D1FCCBA71F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ECCF8C-5D06-41A1-82D5-70070825186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7699D44-AB98-4085-AA38-F17CF4C3E42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EA0474E-AC57-47A5-8F93-05DD7EBBB1C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130791</xdr:rowOff>
    </xdr:from>
    <xdr:to>
      <xdr:col>55</xdr:col>
      <xdr:colOff>50800</xdr:colOff>
      <xdr:row>63</xdr:row>
      <xdr:rowOff>60941</xdr:rowOff>
    </xdr:to>
    <xdr:sp macro="" textlink="">
      <xdr:nvSpPr>
        <xdr:cNvPr id="247" name="楕円 246">
          <a:extLst>
            <a:ext uri="{FF2B5EF4-FFF2-40B4-BE49-F238E27FC236}">
              <a16:creationId xmlns:a16="http://schemas.microsoft.com/office/drawing/2014/main" id="{CC7F99C2-BFDB-422C-AE0D-18D81E0F5222}"/>
            </a:ext>
          </a:extLst>
        </xdr:cNvPr>
        <xdr:cNvSpPr/>
      </xdr:nvSpPr>
      <xdr:spPr>
        <a:xfrm>
          <a:off x="9394190" y="1076450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153668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0E7588A-C370-4846-B212-647733ED6E6C}"/>
            </a:ext>
          </a:extLst>
        </xdr:cNvPr>
        <xdr:cNvSpPr txBox="1"/>
      </xdr:nvSpPr>
      <xdr:spPr>
        <a:xfrm>
          <a:off x="9467850" y="1061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134789</xdr:rowOff>
    </xdr:from>
    <xdr:to>
      <xdr:col>50</xdr:col>
      <xdr:colOff>165100</xdr:colOff>
      <xdr:row>63</xdr:row>
      <xdr:rowOff>64939</xdr:rowOff>
    </xdr:to>
    <xdr:sp macro="" textlink="">
      <xdr:nvSpPr>
        <xdr:cNvPr id="249" name="楕円 248">
          <a:extLst>
            <a:ext uri="{FF2B5EF4-FFF2-40B4-BE49-F238E27FC236}">
              <a16:creationId xmlns:a16="http://schemas.microsoft.com/office/drawing/2014/main" id="{62B5C9A9-4098-479A-9370-1950C1A48753}"/>
            </a:ext>
          </a:extLst>
        </xdr:cNvPr>
        <xdr:cNvSpPr/>
      </xdr:nvSpPr>
      <xdr:spPr>
        <a:xfrm>
          <a:off x="8632190" y="10760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10141</xdr:rowOff>
    </xdr:from>
    <xdr:to>
      <xdr:col>55</xdr:col>
      <xdr:colOff>0</xdr:colOff>
      <xdr:row>63</xdr:row>
      <xdr:rowOff>14139</xdr:rowOff>
    </xdr:to>
    <xdr:cxnSp macro="">
      <xdr:nvCxnSpPr>
        <xdr:cNvPr id="250" name="直線コネクタ 249">
          <a:extLst>
            <a:ext uri="{FF2B5EF4-FFF2-40B4-BE49-F238E27FC236}">
              <a16:creationId xmlns:a16="http://schemas.microsoft.com/office/drawing/2014/main" id="{93AE9BEB-7BED-4BC0-81EF-40855DC4C4DC}"/>
            </a:ext>
          </a:extLst>
        </xdr:cNvPr>
        <xdr:cNvCxnSpPr/>
      </xdr:nvCxnSpPr>
      <xdr:spPr>
        <a:xfrm flipV="1">
          <a:off x="8686800" y="10813396"/>
          <a:ext cx="74295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141769</xdr:rowOff>
    </xdr:from>
    <xdr:to>
      <xdr:col>46</xdr:col>
      <xdr:colOff>38100</xdr:colOff>
      <xdr:row>63</xdr:row>
      <xdr:rowOff>71919</xdr:rowOff>
    </xdr:to>
    <xdr:sp macro="" textlink="">
      <xdr:nvSpPr>
        <xdr:cNvPr id="251" name="楕円 250">
          <a:extLst>
            <a:ext uri="{FF2B5EF4-FFF2-40B4-BE49-F238E27FC236}">
              <a16:creationId xmlns:a16="http://schemas.microsoft.com/office/drawing/2014/main" id="{396194CB-9782-432B-B839-FD1457615B16}"/>
            </a:ext>
          </a:extLst>
        </xdr:cNvPr>
        <xdr:cNvSpPr/>
      </xdr:nvSpPr>
      <xdr:spPr>
        <a:xfrm>
          <a:off x="7846060" y="10769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14139</xdr:rowOff>
    </xdr:from>
    <xdr:to>
      <xdr:col>50</xdr:col>
      <xdr:colOff>114300</xdr:colOff>
      <xdr:row>63</xdr:row>
      <xdr:rowOff>21119</xdr:rowOff>
    </xdr:to>
    <xdr:cxnSp macro="">
      <xdr:nvCxnSpPr>
        <xdr:cNvPr id="252" name="直線コネクタ 251">
          <a:extLst>
            <a:ext uri="{FF2B5EF4-FFF2-40B4-BE49-F238E27FC236}">
              <a16:creationId xmlns:a16="http://schemas.microsoft.com/office/drawing/2014/main" id="{76401EE7-C90E-4E6C-B862-3E9050FDE632}"/>
            </a:ext>
          </a:extLst>
        </xdr:cNvPr>
        <xdr:cNvCxnSpPr/>
      </xdr:nvCxnSpPr>
      <xdr:spPr>
        <a:xfrm flipV="1">
          <a:off x="7889240" y="10819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139619</xdr:rowOff>
    </xdr:from>
    <xdr:to>
      <xdr:col>41</xdr:col>
      <xdr:colOff>101600</xdr:colOff>
      <xdr:row>63</xdr:row>
      <xdr:rowOff>69769</xdr:rowOff>
    </xdr:to>
    <xdr:sp macro="" textlink="">
      <xdr:nvSpPr>
        <xdr:cNvPr id="253" name="楕円 252">
          <a:extLst>
            <a:ext uri="{FF2B5EF4-FFF2-40B4-BE49-F238E27FC236}">
              <a16:creationId xmlns:a16="http://schemas.microsoft.com/office/drawing/2014/main" id="{ED0E1DFD-F7FC-49B4-8DA3-A05CD6C67F3D}"/>
            </a:ext>
          </a:extLst>
        </xdr:cNvPr>
        <xdr:cNvSpPr/>
      </xdr:nvSpPr>
      <xdr:spPr>
        <a:xfrm>
          <a:off x="7029450" y="107657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18969</xdr:rowOff>
    </xdr:from>
    <xdr:to>
      <xdr:col>45</xdr:col>
      <xdr:colOff>177800</xdr:colOff>
      <xdr:row>63</xdr:row>
      <xdr:rowOff>21119</xdr:rowOff>
    </xdr:to>
    <xdr:cxnSp macro="">
      <xdr:nvCxnSpPr>
        <xdr:cNvPr id="254" name="直線コネクタ 253">
          <a:extLst>
            <a:ext uri="{FF2B5EF4-FFF2-40B4-BE49-F238E27FC236}">
              <a16:creationId xmlns:a16="http://schemas.microsoft.com/office/drawing/2014/main" id="{D6D9D57A-8F5E-4E8E-B184-5D4467C8E08A}"/>
            </a:ext>
          </a:extLst>
        </xdr:cNvPr>
        <xdr:cNvCxnSpPr/>
      </xdr:nvCxnSpPr>
      <xdr:spPr>
        <a:xfrm>
          <a:off x="7084060" y="1082412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150204</xdr:rowOff>
    </xdr:from>
    <xdr:to>
      <xdr:col>36</xdr:col>
      <xdr:colOff>165100</xdr:colOff>
      <xdr:row>63</xdr:row>
      <xdr:rowOff>80354</xdr:rowOff>
    </xdr:to>
    <xdr:sp macro="" textlink="">
      <xdr:nvSpPr>
        <xdr:cNvPr id="255" name="楕円 254">
          <a:extLst>
            <a:ext uri="{FF2B5EF4-FFF2-40B4-BE49-F238E27FC236}">
              <a16:creationId xmlns:a16="http://schemas.microsoft.com/office/drawing/2014/main" id="{B8012073-8F23-4AFF-BC83-8ACC3A2820B2}"/>
            </a:ext>
          </a:extLst>
        </xdr:cNvPr>
        <xdr:cNvSpPr/>
      </xdr:nvSpPr>
      <xdr:spPr>
        <a:xfrm>
          <a:off x="6231890" y="107801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18969</xdr:rowOff>
    </xdr:from>
    <xdr:to>
      <xdr:col>41</xdr:col>
      <xdr:colOff>50800</xdr:colOff>
      <xdr:row>63</xdr:row>
      <xdr:rowOff>29554</xdr:rowOff>
    </xdr:to>
    <xdr:cxnSp macro="">
      <xdr:nvCxnSpPr>
        <xdr:cNvPr id="256" name="直線コネクタ 255">
          <a:extLst>
            <a:ext uri="{FF2B5EF4-FFF2-40B4-BE49-F238E27FC236}">
              <a16:creationId xmlns:a16="http://schemas.microsoft.com/office/drawing/2014/main" id="{E67E2F40-A260-460D-88E3-3FBF306B71FD}"/>
            </a:ext>
          </a:extLst>
        </xdr:cNvPr>
        <xdr:cNvCxnSpPr/>
      </xdr:nvCxnSpPr>
      <xdr:spPr>
        <a:xfrm flipV="1">
          <a:off x="6286500" y="10824129"/>
          <a:ext cx="79756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AF264D7-76DD-4570-890B-4DF2C79C1E3E}"/>
            </a:ext>
          </a:extLst>
        </xdr:cNvPr>
        <xdr:cNvSpPr txBox="1"/>
      </xdr:nvSpPr>
      <xdr:spPr>
        <a:xfrm>
          <a:off x="8401265" y="1051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AA9394C-C348-4D4B-B3D1-B428DDED2E1D}"/>
            </a:ext>
          </a:extLst>
        </xdr:cNvPr>
        <xdr:cNvSpPr txBox="1"/>
      </xdr:nvSpPr>
      <xdr:spPr>
        <a:xfrm>
          <a:off x="7610690" y="105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D8CC0DD-0C5F-478C-94FE-7F033160C7CB}"/>
            </a:ext>
          </a:extLst>
        </xdr:cNvPr>
        <xdr:cNvSpPr txBox="1"/>
      </xdr:nvSpPr>
      <xdr:spPr>
        <a:xfrm>
          <a:off x="6822655" y="1051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FD07C1C-17CB-49C0-A8E4-2321BE4237F4}"/>
            </a:ext>
          </a:extLst>
        </xdr:cNvPr>
        <xdr:cNvSpPr txBox="1"/>
      </xdr:nvSpPr>
      <xdr:spPr>
        <a:xfrm>
          <a:off x="6007950" y="1052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56066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B950CBDD-09A8-4A9C-88D8-23E8554AC09A}"/>
            </a:ext>
          </a:extLst>
        </xdr:cNvPr>
        <xdr:cNvSpPr txBox="1"/>
      </xdr:nvSpPr>
      <xdr:spPr>
        <a:xfrm>
          <a:off x="8401265" y="108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63046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F3293506-409B-42F3-8A3F-EA38C6DB3E45}"/>
            </a:ext>
          </a:extLst>
        </xdr:cNvPr>
        <xdr:cNvSpPr txBox="1"/>
      </xdr:nvSpPr>
      <xdr:spPr>
        <a:xfrm>
          <a:off x="7610690" y="1086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60896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BD11677-C255-43DC-8B68-7D7963D28F88}"/>
            </a:ext>
          </a:extLst>
        </xdr:cNvPr>
        <xdr:cNvSpPr txBox="1"/>
      </xdr:nvSpPr>
      <xdr:spPr>
        <a:xfrm>
          <a:off x="6822655" y="1085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71481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4DBA619-6BED-403F-B4EA-65F3B7942F16}"/>
            </a:ext>
          </a:extLst>
        </xdr:cNvPr>
        <xdr:cNvSpPr txBox="1"/>
      </xdr:nvSpPr>
      <xdr:spPr>
        <a:xfrm>
          <a:off x="6007950" y="1087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38D6534-E9CC-42E8-B669-54449384D21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81F55EA-C128-4F74-B160-D6AA666F04A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801F2CA-FC02-4BF7-93D7-DD7BDD9C849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9DC6F7D-1CBF-4A7E-BD09-4FC71EA38A4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9392715-3CD6-4608-A8DB-AA233A38D9E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A3C3E00-0258-4B9F-A00A-A78C5373504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606C22E-9BBD-4DB4-8060-CF64C2AD480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A45FB26-C5B7-41C6-BE19-A21271EAB59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0DB91AA-79E7-41EE-BF3C-8DC32A141E0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3894808-40F4-4125-A408-89B3EBC56D5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6966E07-4F0E-445A-AD07-6F6FD51FD1C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7440EB2-EDF8-4E9B-8EDE-CD0803F6899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BA6BAB4-E923-409D-9763-CC0C7469E8D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46F85CA-B395-4C46-962F-855DE4B48416}"/>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BE3C5B5-4657-488B-B5AF-F397B6FF8D0B}"/>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A70233F-8A90-4E71-8CBE-F1856AE94E10}"/>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5E5D92C-7239-44B4-8C8B-D2A775600CB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7A4C367-F097-41D4-9814-1B99805D198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7F0EC7C-4653-41C6-B4EC-64F6ACBD9CC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E092D1A8-7606-45DA-98FE-CB718DB55F4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3ED458F-C190-42DB-89AE-EB7A0ECA32F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3CB5C32-8F73-428A-BE36-76043224C1B0}"/>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6CE890C9-B03C-47AB-95B8-E6670EAA4761}"/>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A0697D4-793A-4FE7-8BA1-C0ACEDDECBE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9659986-ED62-41A4-A224-ADF454CFE10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D3BF2F4-2547-406C-9761-A69E910BE643}"/>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388BEBE-D68C-49E6-98EE-63250615F4A8}"/>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F1F74D3-C568-45B3-9C9D-D5DFBCECE66F}"/>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C84994C1-308D-44E4-9587-60F927C8B9AD}"/>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9C04A89F-2AB7-42DE-97CF-AC4C6F9FDDD7}"/>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54743B57-138A-4AD2-B0FF-01648247127A}"/>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637B4B81-92D8-483E-901F-3297AF9AE15D}"/>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a:extLst>
            <a:ext uri="{FF2B5EF4-FFF2-40B4-BE49-F238E27FC236}">
              <a16:creationId xmlns:a16="http://schemas.microsoft.com/office/drawing/2014/main" id="{D882758E-A6FC-4E47-8BC6-2D1EDE1ACA28}"/>
            </a:ext>
          </a:extLst>
        </xdr:cNvPr>
        <xdr:cNvSpPr/>
      </xdr:nvSpPr>
      <xdr:spPr>
        <a:xfrm>
          <a:off x="3388360" y="1436569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a:extLst>
            <a:ext uri="{FF2B5EF4-FFF2-40B4-BE49-F238E27FC236}">
              <a16:creationId xmlns:a16="http://schemas.microsoft.com/office/drawing/2014/main" id="{D6152D4C-0782-4BBD-8A4A-231CFA79A231}"/>
            </a:ext>
          </a:extLst>
        </xdr:cNvPr>
        <xdr:cNvSpPr/>
      </xdr:nvSpPr>
      <xdr:spPr>
        <a:xfrm>
          <a:off x="2571750" y="143518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a:extLst>
            <a:ext uri="{FF2B5EF4-FFF2-40B4-BE49-F238E27FC236}">
              <a16:creationId xmlns:a16="http://schemas.microsoft.com/office/drawing/2014/main" id="{ABF8709A-8157-4EEC-BE7C-5CE9464E391C}"/>
            </a:ext>
          </a:extLst>
        </xdr:cNvPr>
        <xdr:cNvSpPr/>
      </xdr:nvSpPr>
      <xdr:spPr>
        <a:xfrm>
          <a:off x="1774190" y="143142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a:extLst>
            <a:ext uri="{FF2B5EF4-FFF2-40B4-BE49-F238E27FC236}">
              <a16:creationId xmlns:a16="http://schemas.microsoft.com/office/drawing/2014/main" id="{F52526D5-A018-441F-BBC1-D27111A95EF0}"/>
            </a:ext>
          </a:extLst>
        </xdr:cNvPr>
        <xdr:cNvSpPr/>
      </xdr:nvSpPr>
      <xdr:spPr>
        <a:xfrm>
          <a:off x="9880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8BAD89-C8FC-4F09-BA4E-F07CC866783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EAB8629-C2B2-4A15-8CF2-DDCA126CE22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70D995E-9578-4CEB-A229-0B38EAF1236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755A3E1-572D-4667-9736-4AD826601DB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4A14852-8947-4205-B23B-5496E0B4294D}"/>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57513</xdr:rowOff>
    </xdr:from>
    <xdr:to>
      <xdr:col>24</xdr:col>
      <xdr:colOff>114300</xdr:colOff>
      <xdr:row>85</xdr:row>
      <xdr:rowOff>159113</xdr:rowOff>
    </xdr:to>
    <xdr:sp macro="" textlink="">
      <xdr:nvSpPr>
        <xdr:cNvPr id="306" name="楕円 305">
          <a:extLst>
            <a:ext uri="{FF2B5EF4-FFF2-40B4-BE49-F238E27FC236}">
              <a16:creationId xmlns:a16="http://schemas.microsoft.com/office/drawing/2014/main" id="{2A341C13-FD2C-448E-982F-F36C8F220ED6}"/>
            </a:ext>
          </a:extLst>
        </xdr:cNvPr>
        <xdr:cNvSpPr/>
      </xdr:nvSpPr>
      <xdr:spPr>
        <a:xfrm>
          <a:off x="4131310" y="146269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35940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183F6558-01F8-485A-B304-CED8C31DA4F4}"/>
            </a:ext>
          </a:extLst>
        </xdr:cNvPr>
        <xdr:cNvSpPr txBox="1"/>
      </xdr:nvSpPr>
      <xdr:spPr>
        <a:xfrm>
          <a:off x="421259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47716</xdr:rowOff>
    </xdr:from>
    <xdr:to>
      <xdr:col>20</xdr:col>
      <xdr:colOff>38100</xdr:colOff>
      <xdr:row>85</xdr:row>
      <xdr:rowOff>149316</xdr:rowOff>
    </xdr:to>
    <xdr:sp macro="" textlink="">
      <xdr:nvSpPr>
        <xdr:cNvPr id="308" name="楕円 307">
          <a:extLst>
            <a:ext uri="{FF2B5EF4-FFF2-40B4-BE49-F238E27FC236}">
              <a16:creationId xmlns:a16="http://schemas.microsoft.com/office/drawing/2014/main" id="{14084F36-2745-4610-A71C-FC9C29403223}"/>
            </a:ext>
          </a:extLst>
        </xdr:cNvPr>
        <xdr:cNvSpPr/>
      </xdr:nvSpPr>
      <xdr:spPr>
        <a:xfrm>
          <a:off x="3388360" y="146228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98516</xdr:rowOff>
    </xdr:from>
    <xdr:to>
      <xdr:col>24</xdr:col>
      <xdr:colOff>63500</xdr:colOff>
      <xdr:row>85</xdr:row>
      <xdr:rowOff>108313</xdr:rowOff>
    </xdr:to>
    <xdr:cxnSp macro="">
      <xdr:nvCxnSpPr>
        <xdr:cNvPr id="309" name="直線コネクタ 308">
          <a:extLst>
            <a:ext uri="{FF2B5EF4-FFF2-40B4-BE49-F238E27FC236}">
              <a16:creationId xmlns:a16="http://schemas.microsoft.com/office/drawing/2014/main" id="{6A33CDC3-F298-4602-9090-43F00E6DF2AD}"/>
            </a:ext>
          </a:extLst>
        </xdr:cNvPr>
        <xdr:cNvCxnSpPr/>
      </xdr:nvCxnSpPr>
      <xdr:spPr>
        <a:xfrm>
          <a:off x="3431540" y="14667956"/>
          <a:ext cx="74295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36286</xdr:rowOff>
    </xdr:from>
    <xdr:to>
      <xdr:col>15</xdr:col>
      <xdr:colOff>101600</xdr:colOff>
      <xdr:row>85</xdr:row>
      <xdr:rowOff>137886</xdr:rowOff>
    </xdr:to>
    <xdr:sp macro="" textlink="">
      <xdr:nvSpPr>
        <xdr:cNvPr id="310" name="楕円 309">
          <a:extLst>
            <a:ext uri="{FF2B5EF4-FFF2-40B4-BE49-F238E27FC236}">
              <a16:creationId xmlns:a16="http://schemas.microsoft.com/office/drawing/2014/main" id="{8EFDC57C-49F2-4E84-B01A-CC6C2AF5D78A}"/>
            </a:ext>
          </a:extLst>
        </xdr:cNvPr>
        <xdr:cNvSpPr/>
      </xdr:nvSpPr>
      <xdr:spPr>
        <a:xfrm>
          <a:off x="2571750" y="146095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87086</xdr:rowOff>
    </xdr:from>
    <xdr:to>
      <xdr:col>19</xdr:col>
      <xdr:colOff>177800</xdr:colOff>
      <xdr:row>85</xdr:row>
      <xdr:rowOff>98516</xdr:rowOff>
    </xdr:to>
    <xdr:cxnSp macro="">
      <xdr:nvCxnSpPr>
        <xdr:cNvPr id="311" name="直線コネクタ 310">
          <a:extLst>
            <a:ext uri="{FF2B5EF4-FFF2-40B4-BE49-F238E27FC236}">
              <a16:creationId xmlns:a16="http://schemas.microsoft.com/office/drawing/2014/main" id="{40CF7A53-84A5-4A1C-8501-1D47A36A667F}"/>
            </a:ext>
          </a:extLst>
        </xdr:cNvPr>
        <xdr:cNvCxnSpPr/>
      </xdr:nvCxnSpPr>
      <xdr:spPr>
        <a:xfrm>
          <a:off x="2626360" y="14662241"/>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26488</xdr:rowOff>
    </xdr:from>
    <xdr:to>
      <xdr:col>10</xdr:col>
      <xdr:colOff>165100</xdr:colOff>
      <xdr:row>85</xdr:row>
      <xdr:rowOff>128088</xdr:rowOff>
    </xdr:to>
    <xdr:sp macro="" textlink="">
      <xdr:nvSpPr>
        <xdr:cNvPr id="312" name="楕円 311">
          <a:extLst>
            <a:ext uri="{FF2B5EF4-FFF2-40B4-BE49-F238E27FC236}">
              <a16:creationId xmlns:a16="http://schemas.microsoft.com/office/drawing/2014/main" id="{3E6ECD6F-07C4-4FFA-BBAD-EA5F30A6D35D}"/>
            </a:ext>
          </a:extLst>
        </xdr:cNvPr>
        <xdr:cNvSpPr/>
      </xdr:nvSpPr>
      <xdr:spPr>
        <a:xfrm>
          <a:off x="1774190" y="1459592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77288</xdr:rowOff>
    </xdr:from>
    <xdr:to>
      <xdr:col>15</xdr:col>
      <xdr:colOff>50800</xdr:colOff>
      <xdr:row>85</xdr:row>
      <xdr:rowOff>87086</xdr:rowOff>
    </xdr:to>
    <xdr:cxnSp macro="">
      <xdr:nvCxnSpPr>
        <xdr:cNvPr id="313" name="直線コネクタ 312">
          <a:extLst>
            <a:ext uri="{FF2B5EF4-FFF2-40B4-BE49-F238E27FC236}">
              <a16:creationId xmlns:a16="http://schemas.microsoft.com/office/drawing/2014/main" id="{EC4FA6F9-7E29-4671-A002-087D1E912942}"/>
            </a:ext>
          </a:extLst>
        </xdr:cNvPr>
        <xdr:cNvCxnSpPr/>
      </xdr:nvCxnSpPr>
      <xdr:spPr>
        <a:xfrm>
          <a:off x="1828800" y="14650538"/>
          <a:ext cx="79756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16692</xdr:rowOff>
    </xdr:from>
    <xdr:to>
      <xdr:col>6</xdr:col>
      <xdr:colOff>38100</xdr:colOff>
      <xdr:row>85</xdr:row>
      <xdr:rowOff>118292</xdr:rowOff>
    </xdr:to>
    <xdr:sp macro="" textlink="">
      <xdr:nvSpPr>
        <xdr:cNvPr id="314" name="楕円 313">
          <a:extLst>
            <a:ext uri="{FF2B5EF4-FFF2-40B4-BE49-F238E27FC236}">
              <a16:creationId xmlns:a16="http://schemas.microsoft.com/office/drawing/2014/main" id="{2C9BD58E-9CCD-46E7-BA1A-62E2A6B5C694}"/>
            </a:ext>
          </a:extLst>
        </xdr:cNvPr>
        <xdr:cNvSpPr/>
      </xdr:nvSpPr>
      <xdr:spPr>
        <a:xfrm>
          <a:off x="988060" y="145937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67492</xdr:rowOff>
    </xdr:from>
    <xdr:to>
      <xdr:col>10</xdr:col>
      <xdr:colOff>114300</xdr:colOff>
      <xdr:row>85</xdr:row>
      <xdr:rowOff>77288</xdr:rowOff>
    </xdr:to>
    <xdr:cxnSp macro="">
      <xdr:nvCxnSpPr>
        <xdr:cNvPr id="315" name="直線コネクタ 314">
          <a:extLst>
            <a:ext uri="{FF2B5EF4-FFF2-40B4-BE49-F238E27FC236}">
              <a16:creationId xmlns:a16="http://schemas.microsoft.com/office/drawing/2014/main" id="{E8985A0A-77C2-4D41-90ED-EE5DDD0DE9D8}"/>
            </a:ext>
          </a:extLst>
        </xdr:cNvPr>
        <xdr:cNvCxnSpPr/>
      </xdr:nvCxnSpPr>
      <xdr:spPr>
        <a:xfrm>
          <a:off x="1031240" y="14638837"/>
          <a:ext cx="79756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85833</xdr:rowOff>
    </xdr:from>
    <xdr:ext cx="405111" cy="259045"/>
    <xdr:sp macro="" textlink="">
      <xdr:nvSpPr>
        <xdr:cNvPr id="316" name="n_1aveValue【公営住宅】&#10;有形固定資産減価償却率">
          <a:extLst>
            <a:ext uri="{FF2B5EF4-FFF2-40B4-BE49-F238E27FC236}">
              <a16:creationId xmlns:a16="http://schemas.microsoft.com/office/drawing/2014/main" id="{E13B8107-22D3-4590-8D96-EFCB92830100}"/>
            </a:ext>
          </a:extLst>
        </xdr:cNvPr>
        <xdr:cNvSpPr txBox="1"/>
      </xdr:nvSpPr>
      <xdr:spPr>
        <a:xfrm>
          <a:off x="3239144" y="1414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66239</xdr:rowOff>
    </xdr:from>
    <xdr:ext cx="405111" cy="259045"/>
    <xdr:sp macro="" textlink="">
      <xdr:nvSpPr>
        <xdr:cNvPr id="317" name="n_2aveValue【公営住宅】&#10;有形固定資産減価償却率">
          <a:extLst>
            <a:ext uri="{FF2B5EF4-FFF2-40B4-BE49-F238E27FC236}">
              <a16:creationId xmlns:a16="http://schemas.microsoft.com/office/drawing/2014/main" id="{968B0C24-D3D5-478D-945E-C04DFD987D5B}"/>
            </a:ext>
          </a:extLst>
        </xdr:cNvPr>
        <xdr:cNvSpPr txBox="1"/>
      </xdr:nvSpPr>
      <xdr:spPr>
        <a:xfrm>
          <a:off x="2439044" y="1412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18" name="n_3aveValue【公営住宅】&#10;有形固定資産減価償却率">
          <a:extLst>
            <a:ext uri="{FF2B5EF4-FFF2-40B4-BE49-F238E27FC236}">
              <a16:creationId xmlns:a16="http://schemas.microsoft.com/office/drawing/2014/main" id="{6B60A57E-9289-4E01-A83B-1A8E3C3E2375}"/>
            </a:ext>
          </a:extLst>
        </xdr:cNvPr>
        <xdr:cNvSpPr txBox="1"/>
      </xdr:nvSpPr>
      <xdr:spPr>
        <a:xfrm>
          <a:off x="1641484" y="1408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167476</xdr:rowOff>
    </xdr:from>
    <xdr:ext cx="405111" cy="259045"/>
    <xdr:sp macro="" textlink="">
      <xdr:nvSpPr>
        <xdr:cNvPr id="319" name="n_4aveValue【公営住宅】&#10;有形固定資産減価償却率">
          <a:extLst>
            <a:ext uri="{FF2B5EF4-FFF2-40B4-BE49-F238E27FC236}">
              <a16:creationId xmlns:a16="http://schemas.microsoft.com/office/drawing/2014/main" id="{736A13FB-D9A9-4F39-A7CB-23B5811744A0}"/>
            </a:ext>
          </a:extLst>
        </xdr:cNvPr>
        <xdr:cNvSpPr txBox="1"/>
      </xdr:nvSpPr>
      <xdr:spPr>
        <a:xfrm>
          <a:off x="85535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140443</xdr:rowOff>
    </xdr:from>
    <xdr:ext cx="405111" cy="259045"/>
    <xdr:sp macro="" textlink="">
      <xdr:nvSpPr>
        <xdr:cNvPr id="320" name="n_1mainValue【公営住宅】&#10;有形固定資産減価償却率">
          <a:extLst>
            <a:ext uri="{FF2B5EF4-FFF2-40B4-BE49-F238E27FC236}">
              <a16:creationId xmlns:a16="http://schemas.microsoft.com/office/drawing/2014/main" id="{36C1429A-7CCD-4571-A5FD-4A868C7390AC}"/>
            </a:ext>
          </a:extLst>
        </xdr:cNvPr>
        <xdr:cNvSpPr txBox="1"/>
      </xdr:nvSpPr>
      <xdr:spPr>
        <a:xfrm>
          <a:off x="3239144"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129013</xdr:rowOff>
    </xdr:from>
    <xdr:ext cx="405111" cy="259045"/>
    <xdr:sp macro="" textlink="">
      <xdr:nvSpPr>
        <xdr:cNvPr id="321" name="n_2mainValue【公営住宅】&#10;有形固定資産減価償却率">
          <a:extLst>
            <a:ext uri="{FF2B5EF4-FFF2-40B4-BE49-F238E27FC236}">
              <a16:creationId xmlns:a16="http://schemas.microsoft.com/office/drawing/2014/main" id="{4D58DD60-8265-452C-AA44-9215B1D1486B}"/>
            </a:ext>
          </a:extLst>
        </xdr:cNvPr>
        <xdr:cNvSpPr txBox="1"/>
      </xdr:nvSpPr>
      <xdr:spPr>
        <a:xfrm>
          <a:off x="2439044" y="1470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119215</xdr:rowOff>
    </xdr:from>
    <xdr:ext cx="405111" cy="259045"/>
    <xdr:sp macro="" textlink="">
      <xdr:nvSpPr>
        <xdr:cNvPr id="322" name="n_3mainValue【公営住宅】&#10;有形固定資産減価償却率">
          <a:extLst>
            <a:ext uri="{FF2B5EF4-FFF2-40B4-BE49-F238E27FC236}">
              <a16:creationId xmlns:a16="http://schemas.microsoft.com/office/drawing/2014/main" id="{4C2FEA8A-5929-4DF7-903B-F150C63FA452}"/>
            </a:ext>
          </a:extLst>
        </xdr:cNvPr>
        <xdr:cNvSpPr txBox="1"/>
      </xdr:nvSpPr>
      <xdr:spPr>
        <a:xfrm>
          <a:off x="1641484" y="1469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109419</xdr:rowOff>
    </xdr:from>
    <xdr:ext cx="405111" cy="259045"/>
    <xdr:sp macro="" textlink="">
      <xdr:nvSpPr>
        <xdr:cNvPr id="323" name="n_4mainValue【公営住宅】&#10;有形固定資産減価償却率">
          <a:extLst>
            <a:ext uri="{FF2B5EF4-FFF2-40B4-BE49-F238E27FC236}">
              <a16:creationId xmlns:a16="http://schemas.microsoft.com/office/drawing/2014/main" id="{77FF8C72-5AEA-4C8D-93C1-E30A3678BB44}"/>
            </a:ext>
          </a:extLst>
        </xdr:cNvPr>
        <xdr:cNvSpPr txBox="1"/>
      </xdr:nvSpPr>
      <xdr:spPr>
        <a:xfrm>
          <a:off x="855354" y="1468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F250FA0-6413-43A4-BCF0-6AAB9306FFE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91B2EDD-414F-489C-9C69-654B4462317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BB1F36D-7025-4E85-93A9-4562F399E28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CB07A61-F052-49AE-8116-8BE62E7604C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6173E3B-330B-40A8-A8BE-B3F52B53C82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913C2CC-8AE0-43A2-ABBE-65DF14323F9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FCE7910-B2A0-422B-9955-09EDF9C7C69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3537E10-AC18-43AC-B63D-3407929FFB7D}"/>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76FF2C5-B565-4E74-88FB-2DC84D3BAEC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CDED3A1-D9A4-43AB-8AD4-125BA4A9C4F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105A7AE-E32E-4C55-AAA8-FEF365539940}"/>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7C0803FD-6069-4A73-B252-2B368C50C1CA}"/>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FF91E07-99E3-48FE-BD66-359D6B6572E5}"/>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179B284-5B74-436A-9D61-6C1B235BF4D7}"/>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D9EB7133-7634-453E-AF54-E3FF6233BEA6}"/>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92FBA1E8-4304-41E3-8C59-FB8C2D7BEE2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7C633E73-E06A-47D3-A86D-C5644EC5A24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7D1862E-C4ED-4291-94DD-D03D08AEB221}"/>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F25252A-7475-4559-BF54-97B949D70495}"/>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7B49D3BC-09CF-4978-B4E0-BD764169AA28}"/>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D33C758-6C9D-4B68-9FBE-988E11D22EF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7C1371C5-8427-4416-976F-3649C0DCAD1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A59B4CE-A8F3-4646-A962-34FC636BBD1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E36FD06B-16AE-4D6B-AF35-8364C790B01F}"/>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598E7F5F-90DA-413B-B810-72BE0420FC2B}"/>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FBAAFA47-3C94-436F-A116-0F13D04D9B58}"/>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7B1232-854F-48E4-BF0C-E0A086E3A33C}"/>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1174DD0D-0AE7-46BA-A078-313E6D3FE190}"/>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7EFA9621-F109-41FB-B08D-DC35EA5D02C0}"/>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D5354004-2B6F-42C6-81EB-671B908596EB}"/>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a:extLst>
            <a:ext uri="{FF2B5EF4-FFF2-40B4-BE49-F238E27FC236}">
              <a16:creationId xmlns:a16="http://schemas.microsoft.com/office/drawing/2014/main" id="{6EE89173-7B7D-4985-AB25-16815ACF4A15}"/>
            </a:ext>
          </a:extLst>
        </xdr:cNvPr>
        <xdr:cNvSpPr/>
      </xdr:nvSpPr>
      <xdr:spPr>
        <a:xfrm>
          <a:off x="8632190" y="146116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a:extLst>
            <a:ext uri="{FF2B5EF4-FFF2-40B4-BE49-F238E27FC236}">
              <a16:creationId xmlns:a16="http://schemas.microsoft.com/office/drawing/2014/main" id="{F7662A56-9FBC-4FAE-8BF0-DE611E5349CA}"/>
            </a:ext>
          </a:extLst>
        </xdr:cNvPr>
        <xdr:cNvSpPr/>
      </xdr:nvSpPr>
      <xdr:spPr>
        <a:xfrm>
          <a:off x="7846060" y="146036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a:extLst>
            <a:ext uri="{FF2B5EF4-FFF2-40B4-BE49-F238E27FC236}">
              <a16:creationId xmlns:a16="http://schemas.microsoft.com/office/drawing/2014/main" id="{66A16258-6BA2-482B-B004-61C9646AB31F}"/>
            </a:ext>
          </a:extLst>
        </xdr:cNvPr>
        <xdr:cNvSpPr/>
      </xdr:nvSpPr>
      <xdr:spPr>
        <a:xfrm>
          <a:off x="7029450" y="1460550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a:extLst>
            <a:ext uri="{FF2B5EF4-FFF2-40B4-BE49-F238E27FC236}">
              <a16:creationId xmlns:a16="http://schemas.microsoft.com/office/drawing/2014/main" id="{7F6B3827-5A5F-425A-9813-1B4749CF710F}"/>
            </a:ext>
          </a:extLst>
        </xdr:cNvPr>
        <xdr:cNvSpPr/>
      </xdr:nvSpPr>
      <xdr:spPr>
        <a:xfrm>
          <a:off x="6231890" y="1460284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CCCD0FD-2377-41FB-BF04-6D370D17FEB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261B7BE-3925-4BE1-B92B-F192AF1C12B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6C2EE69-FF75-465F-A90C-F70FE7045B2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E8C6CAA-BEFC-48F3-A09E-701E04862D9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2477D49-F90D-4DF5-B8AB-42EDE19D852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44450</xdr:rowOff>
    </xdr:from>
    <xdr:to>
      <xdr:col>55</xdr:col>
      <xdr:colOff>50800</xdr:colOff>
      <xdr:row>86</xdr:row>
      <xdr:rowOff>146050</xdr:rowOff>
    </xdr:to>
    <xdr:sp macro="" textlink="">
      <xdr:nvSpPr>
        <xdr:cNvPr id="363" name="楕円 362">
          <a:extLst>
            <a:ext uri="{FF2B5EF4-FFF2-40B4-BE49-F238E27FC236}">
              <a16:creationId xmlns:a16="http://schemas.microsoft.com/office/drawing/2014/main" id="{65BDECBB-C204-4E40-ABD0-33DBD4CE530C}"/>
            </a:ext>
          </a:extLst>
        </xdr:cNvPr>
        <xdr:cNvSpPr/>
      </xdr:nvSpPr>
      <xdr:spPr>
        <a:xfrm>
          <a:off x="9394190" y="147910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130827</xdr:rowOff>
    </xdr:from>
    <xdr:ext cx="469744" cy="259045"/>
    <xdr:sp macro="" textlink="">
      <xdr:nvSpPr>
        <xdr:cNvPr id="364" name="【公営住宅】&#10;一人当たり面積該当値テキスト">
          <a:extLst>
            <a:ext uri="{FF2B5EF4-FFF2-40B4-BE49-F238E27FC236}">
              <a16:creationId xmlns:a16="http://schemas.microsoft.com/office/drawing/2014/main" id="{00E8683E-DE3A-4023-8B9E-A5F1BC5BB4B4}"/>
            </a:ext>
          </a:extLst>
        </xdr:cNvPr>
        <xdr:cNvSpPr txBox="1"/>
      </xdr:nvSpPr>
      <xdr:spPr>
        <a:xfrm>
          <a:off x="9467850" y="147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65" name="楕円 364">
          <a:extLst>
            <a:ext uri="{FF2B5EF4-FFF2-40B4-BE49-F238E27FC236}">
              <a16:creationId xmlns:a16="http://schemas.microsoft.com/office/drawing/2014/main" id="{C24C44FA-1C36-41C5-9F21-803D21F88DF0}"/>
            </a:ext>
          </a:extLst>
        </xdr:cNvPr>
        <xdr:cNvSpPr/>
      </xdr:nvSpPr>
      <xdr:spPr>
        <a:xfrm>
          <a:off x="8632190" y="147910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95250</xdr:rowOff>
    </xdr:from>
    <xdr:to>
      <xdr:col>55</xdr:col>
      <xdr:colOff>0</xdr:colOff>
      <xdr:row>86</xdr:row>
      <xdr:rowOff>95250</xdr:rowOff>
    </xdr:to>
    <xdr:cxnSp macro="">
      <xdr:nvCxnSpPr>
        <xdr:cNvPr id="366" name="直線コネクタ 365">
          <a:extLst>
            <a:ext uri="{FF2B5EF4-FFF2-40B4-BE49-F238E27FC236}">
              <a16:creationId xmlns:a16="http://schemas.microsoft.com/office/drawing/2014/main" id="{3A1D18E2-B898-423C-9221-7B0FAAE2A53B}"/>
            </a:ext>
          </a:extLst>
        </xdr:cNvPr>
        <xdr:cNvCxnSpPr/>
      </xdr:nvCxnSpPr>
      <xdr:spPr>
        <a:xfrm>
          <a:off x="8686800" y="148361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367" name="楕円 366">
          <a:extLst>
            <a:ext uri="{FF2B5EF4-FFF2-40B4-BE49-F238E27FC236}">
              <a16:creationId xmlns:a16="http://schemas.microsoft.com/office/drawing/2014/main" id="{E4EB31FA-8381-439C-83DB-ED29A4FEE7A5}"/>
            </a:ext>
          </a:extLst>
        </xdr:cNvPr>
        <xdr:cNvSpPr/>
      </xdr:nvSpPr>
      <xdr:spPr>
        <a:xfrm>
          <a:off x="7846060" y="14791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368" name="直線コネクタ 367">
          <a:extLst>
            <a:ext uri="{FF2B5EF4-FFF2-40B4-BE49-F238E27FC236}">
              <a16:creationId xmlns:a16="http://schemas.microsoft.com/office/drawing/2014/main" id="{C9DE2FA1-F676-415F-ABDC-28492C4D069C}"/>
            </a:ext>
          </a:extLst>
        </xdr:cNvPr>
        <xdr:cNvCxnSpPr/>
      </xdr:nvCxnSpPr>
      <xdr:spPr>
        <a:xfrm>
          <a:off x="7889240" y="148361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44069</xdr:rowOff>
    </xdr:from>
    <xdr:to>
      <xdr:col>41</xdr:col>
      <xdr:colOff>101600</xdr:colOff>
      <xdr:row>86</xdr:row>
      <xdr:rowOff>145669</xdr:rowOff>
    </xdr:to>
    <xdr:sp macro="" textlink="">
      <xdr:nvSpPr>
        <xdr:cNvPr id="369" name="楕円 368">
          <a:extLst>
            <a:ext uri="{FF2B5EF4-FFF2-40B4-BE49-F238E27FC236}">
              <a16:creationId xmlns:a16="http://schemas.microsoft.com/office/drawing/2014/main" id="{DAD7CC92-47D5-4617-AC67-9996D071671F}"/>
            </a:ext>
          </a:extLst>
        </xdr:cNvPr>
        <xdr:cNvSpPr/>
      </xdr:nvSpPr>
      <xdr:spPr>
        <a:xfrm>
          <a:off x="7029450" y="147906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94869</xdr:rowOff>
    </xdr:from>
    <xdr:to>
      <xdr:col>45</xdr:col>
      <xdr:colOff>177800</xdr:colOff>
      <xdr:row>86</xdr:row>
      <xdr:rowOff>95250</xdr:rowOff>
    </xdr:to>
    <xdr:cxnSp macro="">
      <xdr:nvCxnSpPr>
        <xdr:cNvPr id="370" name="直線コネクタ 369">
          <a:extLst>
            <a:ext uri="{FF2B5EF4-FFF2-40B4-BE49-F238E27FC236}">
              <a16:creationId xmlns:a16="http://schemas.microsoft.com/office/drawing/2014/main" id="{3929EEB6-83F7-4AB1-9CEB-C4CE3B74DA29}"/>
            </a:ext>
          </a:extLst>
        </xdr:cNvPr>
        <xdr:cNvCxnSpPr/>
      </xdr:nvCxnSpPr>
      <xdr:spPr>
        <a:xfrm>
          <a:off x="7084060" y="1484337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43687</xdr:rowOff>
    </xdr:from>
    <xdr:to>
      <xdr:col>36</xdr:col>
      <xdr:colOff>165100</xdr:colOff>
      <xdr:row>86</xdr:row>
      <xdr:rowOff>145287</xdr:rowOff>
    </xdr:to>
    <xdr:sp macro="" textlink="">
      <xdr:nvSpPr>
        <xdr:cNvPr id="371" name="楕円 370">
          <a:extLst>
            <a:ext uri="{FF2B5EF4-FFF2-40B4-BE49-F238E27FC236}">
              <a16:creationId xmlns:a16="http://schemas.microsoft.com/office/drawing/2014/main" id="{9BF05190-B43A-47AD-822D-CB24AEDC0201}"/>
            </a:ext>
          </a:extLst>
        </xdr:cNvPr>
        <xdr:cNvSpPr/>
      </xdr:nvSpPr>
      <xdr:spPr>
        <a:xfrm>
          <a:off x="6231890" y="1479029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94487</xdr:rowOff>
    </xdr:from>
    <xdr:to>
      <xdr:col>41</xdr:col>
      <xdr:colOff>50800</xdr:colOff>
      <xdr:row>86</xdr:row>
      <xdr:rowOff>94869</xdr:rowOff>
    </xdr:to>
    <xdr:cxnSp macro="">
      <xdr:nvCxnSpPr>
        <xdr:cNvPr id="372" name="直線コネクタ 371">
          <a:extLst>
            <a:ext uri="{FF2B5EF4-FFF2-40B4-BE49-F238E27FC236}">
              <a16:creationId xmlns:a16="http://schemas.microsoft.com/office/drawing/2014/main" id="{55B9064F-6113-44CE-BDAB-C69F1B4D3D50}"/>
            </a:ext>
          </a:extLst>
        </xdr:cNvPr>
        <xdr:cNvCxnSpPr/>
      </xdr:nvCxnSpPr>
      <xdr:spPr>
        <a:xfrm>
          <a:off x="6286500" y="14842997"/>
          <a:ext cx="79756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156481</xdr:rowOff>
    </xdr:from>
    <xdr:ext cx="469744" cy="259045"/>
    <xdr:sp macro="" textlink="">
      <xdr:nvSpPr>
        <xdr:cNvPr id="373" name="n_1aveValue【公営住宅】&#10;一人当たり面積">
          <a:extLst>
            <a:ext uri="{FF2B5EF4-FFF2-40B4-BE49-F238E27FC236}">
              <a16:creationId xmlns:a16="http://schemas.microsoft.com/office/drawing/2014/main" id="{5530DECB-796F-4EE6-953B-A6A35BC6E9FF}"/>
            </a:ext>
          </a:extLst>
        </xdr:cNvPr>
        <xdr:cNvSpPr txBox="1"/>
      </xdr:nvSpPr>
      <xdr:spPr>
        <a:xfrm>
          <a:off x="8454467" y="14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4" name="n_2aveValue【公営住宅】&#10;一人当たり面積">
          <a:extLst>
            <a:ext uri="{FF2B5EF4-FFF2-40B4-BE49-F238E27FC236}">
              <a16:creationId xmlns:a16="http://schemas.microsoft.com/office/drawing/2014/main" id="{34A991CD-2144-4773-A5B3-33BEDF635F2E}"/>
            </a:ext>
          </a:extLst>
        </xdr:cNvPr>
        <xdr:cNvSpPr txBox="1"/>
      </xdr:nvSpPr>
      <xdr:spPr>
        <a:xfrm>
          <a:off x="767341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5" name="n_3aveValue【公営住宅】&#10;一人当たり面積">
          <a:extLst>
            <a:ext uri="{FF2B5EF4-FFF2-40B4-BE49-F238E27FC236}">
              <a16:creationId xmlns:a16="http://schemas.microsoft.com/office/drawing/2014/main" id="{0D3D6977-7CCB-4CCC-B517-FDB8A9FB57B4}"/>
            </a:ext>
          </a:extLst>
        </xdr:cNvPr>
        <xdr:cNvSpPr txBox="1"/>
      </xdr:nvSpPr>
      <xdr:spPr>
        <a:xfrm>
          <a:off x="6866332"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6" name="n_4aveValue【公営住宅】&#10;一人当たり面積">
          <a:extLst>
            <a:ext uri="{FF2B5EF4-FFF2-40B4-BE49-F238E27FC236}">
              <a16:creationId xmlns:a16="http://schemas.microsoft.com/office/drawing/2014/main" id="{F2505E64-DA7F-436C-A65F-9578F1C2C7CA}"/>
            </a:ext>
          </a:extLst>
        </xdr:cNvPr>
        <xdr:cNvSpPr txBox="1"/>
      </xdr:nvSpPr>
      <xdr:spPr>
        <a:xfrm>
          <a:off x="6068772"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77" name="n_1mainValue【公営住宅】&#10;一人当たり面積">
          <a:extLst>
            <a:ext uri="{FF2B5EF4-FFF2-40B4-BE49-F238E27FC236}">
              <a16:creationId xmlns:a16="http://schemas.microsoft.com/office/drawing/2014/main" id="{298B0A76-F19E-4CC9-99E7-EC0D78E7FCFD}"/>
            </a:ext>
          </a:extLst>
        </xdr:cNvPr>
        <xdr:cNvSpPr txBox="1"/>
      </xdr:nvSpPr>
      <xdr:spPr>
        <a:xfrm>
          <a:off x="8454467" y="148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378" name="n_2mainValue【公営住宅】&#10;一人当たり面積">
          <a:extLst>
            <a:ext uri="{FF2B5EF4-FFF2-40B4-BE49-F238E27FC236}">
              <a16:creationId xmlns:a16="http://schemas.microsoft.com/office/drawing/2014/main" id="{0B2E62A7-6419-4DDB-A9FA-B9BE2840B419}"/>
            </a:ext>
          </a:extLst>
        </xdr:cNvPr>
        <xdr:cNvSpPr txBox="1"/>
      </xdr:nvSpPr>
      <xdr:spPr>
        <a:xfrm>
          <a:off x="7673417" y="148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136796</xdr:rowOff>
    </xdr:from>
    <xdr:ext cx="469744" cy="259045"/>
    <xdr:sp macro="" textlink="">
      <xdr:nvSpPr>
        <xdr:cNvPr id="379" name="n_3mainValue【公営住宅】&#10;一人当たり面積">
          <a:extLst>
            <a:ext uri="{FF2B5EF4-FFF2-40B4-BE49-F238E27FC236}">
              <a16:creationId xmlns:a16="http://schemas.microsoft.com/office/drawing/2014/main" id="{56012B23-B06D-4EFF-8FE2-58C1F3F51E1C}"/>
            </a:ext>
          </a:extLst>
        </xdr:cNvPr>
        <xdr:cNvSpPr txBox="1"/>
      </xdr:nvSpPr>
      <xdr:spPr>
        <a:xfrm>
          <a:off x="6866332" y="1487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136414</xdr:rowOff>
    </xdr:from>
    <xdr:ext cx="469744" cy="259045"/>
    <xdr:sp macro="" textlink="">
      <xdr:nvSpPr>
        <xdr:cNvPr id="380" name="n_4mainValue【公営住宅】&#10;一人当たり面積">
          <a:extLst>
            <a:ext uri="{FF2B5EF4-FFF2-40B4-BE49-F238E27FC236}">
              <a16:creationId xmlns:a16="http://schemas.microsoft.com/office/drawing/2014/main" id="{81C1CABC-2EF1-4D77-AE38-3871D2CD1AD4}"/>
            </a:ext>
          </a:extLst>
        </xdr:cNvPr>
        <xdr:cNvSpPr txBox="1"/>
      </xdr:nvSpPr>
      <xdr:spPr>
        <a:xfrm>
          <a:off x="6068772" y="148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E864B05-D753-455F-ABB4-8707DFFC597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9659382-7F22-40FF-8A48-33CC1056873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DB9959F-90C5-4099-9E28-AD37FA3211A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705B2080-0C10-450A-9C73-54188555D47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8520128-D69B-4E9E-A1CD-61382DB5BFA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076AFA5-6F3A-4CD3-BFE2-FD2CD0BCE90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3880199-746A-4486-A4D6-4E181281BD7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9BFE741-5E27-4C47-98C1-28638F076DA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E786177-16A2-4E47-9310-F064D0741E9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C659118-6639-4502-9B60-E60A5F38C74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AFF5678-FBF8-4D6A-967B-2CCC667D027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6436395-1689-4970-ACB5-64D543C1911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EBB6337-7492-42D7-9B07-2038FC26216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5E9AC1C-36C5-47C1-B34F-5207351C611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478DFDC-3CD8-4423-8E75-A33CA8E35B9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1DA1D80-CBD6-443C-9A57-8CB33CBC769D}"/>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F0FC4A5-AC3F-48BD-88CF-7382F26F4F5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11E59AC-6C91-4229-8BE5-59C893CF6DE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04EEBBF-215F-4104-99AF-1B61BC29F69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9A8017F-28FA-4D57-8148-496C4AA79AD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9DDD77C-BBBF-4E88-9473-E7DF545F132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9E0A389-FFBB-4340-8F5E-58B554FCE1D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FECED28-4BF5-4375-A767-F4FD2497438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797F860A-9DC8-4168-9708-D01C9DEDA95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3B5CDEA-D552-453F-8C97-1808580B9DD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4E9F240-D214-405A-8D89-DAE474466EC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FC0DE6A-CC36-4247-A3EB-C9A0C534909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38AC72F-37B2-453C-923C-B666AA0E8E81}"/>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BEF3782D-C2FC-4491-80D2-3A2B04D0C02F}"/>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001B2C1-6656-4B43-A022-14FF09CD72D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BFA16082-F4BA-42F5-A0FF-B207EE7B59A6}"/>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C5179716-628C-4EE1-9BE4-3EDEB096864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BEFE5A6F-1810-4864-B46C-73D7A198706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9986E2E-47B7-4B36-BB29-3027851C78B1}"/>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CA92FDC1-BA7E-49D2-8C44-F1825C49E315}"/>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435BEF2F-2BE9-45BB-9630-F329E27E3EF3}"/>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F177F8FD-5EC4-45D0-9D87-8B16FC641644}"/>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2542B95-3AE0-4F5A-8913-54B5ABF34A8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FAB9164B-9A6A-4618-8356-FA72E74BA6CE}"/>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1C28157-A2C4-4B98-89DD-44DBFA2ABC1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63CFBF20-67A8-4E16-95AF-B9B6BD8BB3A5}"/>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1AFA152E-3FDB-4574-8C50-53CB9FF65CE1}"/>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BA43390C-8192-480F-A216-76EBC8BADCAD}"/>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B8BD5DCD-2005-4FD9-B695-35C7C78E1F67}"/>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D985395D-3DC6-46B4-888A-4D43F2F2889C}"/>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437ED450-35C5-497B-A593-EF870CCA7E78}"/>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615CB94-FEA5-498A-8CA5-2AF558579593}"/>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a:extLst>
            <a:ext uri="{FF2B5EF4-FFF2-40B4-BE49-F238E27FC236}">
              <a16:creationId xmlns:a16="http://schemas.microsoft.com/office/drawing/2014/main" id="{DA6A3BA1-8839-4E91-8393-E578E63306A5}"/>
            </a:ext>
          </a:extLst>
        </xdr:cNvPr>
        <xdr:cNvSpPr/>
      </xdr:nvSpPr>
      <xdr:spPr>
        <a:xfrm>
          <a:off x="13887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a:extLst>
            <a:ext uri="{FF2B5EF4-FFF2-40B4-BE49-F238E27FC236}">
              <a16:creationId xmlns:a16="http://schemas.microsoft.com/office/drawing/2014/main" id="{A459B3E5-0A00-45A6-85D6-EF01FE96D237}"/>
            </a:ext>
          </a:extLst>
        </xdr:cNvPr>
        <xdr:cNvSpPr/>
      </xdr:nvSpPr>
      <xdr:spPr>
        <a:xfrm>
          <a:off x="13089890" y="64395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75112FEA-21CA-4F89-A5A6-CBB2D7409C0D}"/>
            </a:ext>
          </a:extLst>
        </xdr:cNvPr>
        <xdr:cNvSpPr/>
      </xdr:nvSpPr>
      <xdr:spPr>
        <a:xfrm>
          <a:off x="12303760" y="64585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2E15A22B-6146-4AC4-AED0-6227338AC24E}"/>
            </a:ext>
          </a:extLst>
        </xdr:cNvPr>
        <xdr:cNvSpPr/>
      </xdr:nvSpPr>
      <xdr:spPr>
        <a:xfrm>
          <a:off x="114871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E6D404E-5F48-47EB-8AE1-BFBD9B5ADE0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B84E7D9-FA67-4367-AC0A-647949CAA81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284FE92-8DB8-43DF-93BD-BBAE83C77BD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7960F7D-3A72-4998-B34F-F889DB776D0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9D41637-0511-4F9F-A4ED-C83C61FCF77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437" name="楕円 436">
          <a:extLst>
            <a:ext uri="{FF2B5EF4-FFF2-40B4-BE49-F238E27FC236}">
              <a16:creationId xmlns:a16="http://schemas.microsoft.com/office/drawing/2014/main" id="{17838441-1F7D-4830-943A-3E2F53610F56}"/>
            </a:ext>
          </a:extLst>
        </xdr:cNvPr>
        <xdr:cNvSpPr/>
      </xdr:nvSpPr>
      <xdr:spPr>
        <a:xfrm>
          <a:off x="14649450" y="66871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22A5FD9-E64D-434C-9B44-AECCD4A3D36A}"/>
            </a:ext>
          </a:extLst>
        </xdr:cNvPr>
        <xdr:cNvSpPr txBox="1"/>
      </xdr:nvSpPr>
      <xdr:spPr>
        <a:xfrm>
          <a:off x="1474216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xdr:rowOff>
    </xdr:from>
    <xdr:to>
      <xdr:col>81</xdr:col>
      <xdr:colOff>101600</xdr:colOff>
      <xdr:row>39</xdr:row>
      <xdr:rowOff>106045</xdr:rowOff>
    </xdr:to>
    <xdr:sp macro="" textlink="">
      <xdr:nvSpPr>
        <xdr:cNvPr id="439" name="楕円 438">
          <a:extLst>
            <a:ext uri="{FF2B5EF4-FFF2-40B4-BE49-F238E27FC236}">
              <a16:creationId xmlns:a16="http://schemas.microsoft.com/office/drawing/2014/main" id="{48C5A04B-E86A-47B1-B301-07AC769BFA48}"/>
            </a:ext>
          </a:extLst>
        </xdr:cNvPr>
        <xdr:cNvSpPr/>
      </xdr:nvSpPr>
      <xdr:spPr>
        <a:xfrm>
          <a:off x="13887450" y="6692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55245</xdr:rowOff>
    </xdr:to>
    <xdr:cxnSp macro="">
      <xdr:nvCxnSpPr>
        <xdr:cNvPr id="440" name="直線コネクタ 439">
          <a:extLst>
            <a:ext uri="{FF2B5EF4-FFF2-40B4-BE49-F238E27FC236}">
              <a16:creationId xmlns:a16="http://schemas.microsoft.com/office/drawing/2014/main" id="{52D9C7B9-3B84-4E35-888F-4B94C4E53B6A}"/>
            </a:ext>
          </a:extLst>
        </xdr:cNvPr>
        <xdr:cNvCxnSpPr/>
      </xdr:nvCxnSpPr>
      <xdr:spPr>
        <a:xfrm flipV="1">
          <a:off x="13942060" y="6741795"/>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41" name="楕円 440">
          <a:extLst>
            <a:ext uri="{FF2B5EF4-FFF2-40B4-BE49-F238E27FC236}">
              <a16:creationId xmlns:a16="http://schemas.microsoft.com/office/drawing/2014/main" id="{554285C0-19DD-44E3-86CC-240DDC4657CC}"/>
            </a:ext>
          </a:extLst>
        </xdr:cNvPr>
        <xdr:cNvSpPr/>
      </xdr:nvSpPr>
      <xdr:spPr>
        <a:xfrm>
          <a:off x="13089890" y="66643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55245</xdr:rowOff>
    </xdr:to>
    <xdr:cxnSp macro="">
      <xdr:nvCxnSpPr>
        <xdr:cNvPr id="442" name="直線コネクタ 441">
          <a:extLst>
            <a:ext uri="{FF2B5EF4-FFF2-40B4-BE49-F238E27FC236}">
              <a16:creationId xmlns:a16="http://schemas.microsoft.com/office/drawing/2014/main" id="{2A053419-B45A-47EF-A495-E8788778277E}"/>
            </a:ext>
          </a:extLst>
        </xdr:cNvPr>
        <xdr:cNvCxnSpPr/>
      </xdr:nvCxnSpPr>
      <xdr:spPr>
        <a:xfrm>
          <a:off x="13144500" y="671322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43" name="楕円 442">
          <a:extLst>
            <a:ext uri="{FF2B5EF4-FFF2-40B4-BE49-F238E27FC236}">
              <a16:creationId xmlns:a16="http://schemas.microsoft.com/office/drawing/2014/main" id="{833EEA36-4235-441F-89AA-08375FE280CC}"/>
            </a:ext>
          </a:extLst>
        </xdr:cNvPr>
        <xdr:cNvSpPr/>
      </xdr:nvSpPr>
      <xdr:spPr>
        <a:xfrm>
          <a:off x="12303760" y="66300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28575</xdr:rowOff>
    </xdr:to>
    <xdr:cxnSp macro="">
      <xdr:nvCxnSpPr>
        <xdr:cNvPr id="444" name="直線コネクタ 443">
          <a:extLst>
            <a:ext uri="{FF2B5EF4-FFF2-40B4-BE49-F238E27FC236}">
              <a16:creationId xmlns:a16="http://schemas.microsoft.com/office/drawing/2014/main" id="{10392C9C-24F8-4BD4-8BCE-B424DCF1C4DC}"/>
            </a:ext>
          </a:extLst>
        </xdr:cNvPr>
        <xdr:cNvCxnSpPr/>
      </xdr:nvCxnSpPr>
      <xdr:spPr>
        <a:xfrm>
          <a:off x="12346940" y="668464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445" name="楕円 444">
          <a:extLst>
            <a:ext uri="{FF2B5EF4-FFF2-40B4-BE49-F238E27FC236}">
              <a16:creationId xmlns:a16="http://schemas.microsoft.com/office/drawing/2014/main" id="{F91724CC-F7ED-4C9F-956E-590E852A10E7}"/>
            </a:ext>
          </a:extLst>
        </xdr:cNvPr>
        <xdr:cNvSpPr/>
      </xdr:nvSpPr>
      <xdr:spPr>
        <a:xfrm>
          <a:off x="11487150" y="659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131445</xdr:rowOff>
    </xdr:from>
    <xdr:to>
      <xdr:col>71</xdr:col>
      <xdr:colOff>177800</xdr:colOff>
      <xdr:row>38</xdr:row>
      <xdr:rowOff>165735</xdr:rowOff>
    </xdr:to>
    <xdr:cxnSp macro="">
      <xdr:nvCxnSpPr>
        <xdr:cNvPr id="446" name="直線コネクタ 445">
          <a:extLst>
            <a:ext uri="{FF2B5EF4-FFF2-40B4-BE49-F238E27FC236}">
              <a16:creationId xmlns:a16="http://schemas.microsoft.com/office/drawing/2014/main" id="{5FF24137-606E-42F3-91BC-FFBABC27C573}"/>
            </a:ext>
          </a:extLst>
        </xdr:cNvPr>
        <xdr:cNvCxnSpPr/>
      </xdr:nvCxnSpPr>
      <xdr:spPr>
        <a:xfrm>
          <a:off x="11541760" y="665035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4E1B477-235B-40E5-959C-E4765C6D2937}"/>
            </a:ext>
          </a:extLst>
        </xdr:cNvPr>
        <xdr:cNvSpPr txBox="1"/>
      </xdr:nvSpPr>
      <xdr:spPr>
        <a:xfrm>
          <a:off x="1373823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9F68321-C473-4648-ABC4-68B0957A9238}"/>
            </a:ext>
          </a:extLst>
        </xdr:cNvPr>
        <xdr:cNvSpPr txBox="1"/>
      </xdr:nvSpPr>
      <xdr:spPr>
        <a:xfrm>
          <a:off x="1295718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95C9D5E3-7768-466B-939F-E67ABCFD3241}"/>
            </a:ext>
          </a:extLst>
        </xdr:cNvPr>
        <xdr:cNvSpPr txBox="1"/>
      </xdr:nvSpPr>
      <xdr:spPr>
        <a:xfrm>
          <a:off x="1217105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D50D444-FC53-4C5A-9088-EA335CD1CA2C}"/>
            </a:ext>
          </a:extLst>
        </xdr:cNvPr>
        <xdr:cNvSpPr txBox="1"/>
      </xdr:nvSpPr>
      <xdr:spPr>
        <a:xfrm>
          <a:off x="113544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97172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37E2DCB-359A-456D-B824-DDD5D8BDE7C5}"/>
            </a:ext>
          </a:extLst>
        </xdr:cNvPr>
        <xdr:cNvSpPr txBox="1"/>
      </xdr:nvSpPr>
      <xdr:spPr>
        <a:xfrm>
          <a:off x="1373823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B4754F0-34A0-45E9-AFA8-76432AB0F758}"/>
            </a:ext>
          </a:extLst>
        </xdr:cNvPr>
        <xdr:cNvSpPr txBox="1"/>
      </xdr:nvSpPr>
      <xdr:spPr>
        <a:xfrm>
          <a:off x="1295718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9410A3A-7B3E-41CE-9362-3ACFB0066509}"/>
            </a:ext>
          </a:extLst>
        </xdr:cNvPr>
        <xdr:cNvSpPr txBox="1"/>
      </xdr:nvSpPr>
      <xdr:spPr>
        <a:xfrm>
          <a:off x="1217105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782BBB4-F1D7-4A93-A484-D32708BA12AF}"/>
            </a:ext>
          </a:extLst>
        </xdr:cNvPr>
        <xdr:cNvSpPr txBox="1"/>
      </xdr:nvSpPr>
      <xdr:spPr>
        <a:xfrm>
          <a:off x="113544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E1D55BD-87FB-4E63-8F0D-EA4B5B2E8F9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C404A00-52BE-4908-8B32-9D71DE88A3D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9A2399F-9012-4627-A3BC-495DEE5F99C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25880B4-46D9-45F7-B430-DF141204955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24382FC-6074-44E6-B085-7C94792C9B0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3E9FCFC-9D36-4E1D-A8A5-0D4C54265A5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D71A47F-5C53-4939-8500-538B585B9DE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28D90DB-9955-4319-A407-A593BACE476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B71CA81-7815-4B03-BB3B-1914CE756E1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3B896EB-ACAD-4AD3-8100-3883FDF2C7E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D816B9F4-AF2C-42F3-B159-317E70BE71D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68AF8C3-F921-4E8C-8B51-B88049CF10D6}"/>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8E6EE2F-462F-4FBC-96AA-A1306B7967D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97416F2C-EFC1-4C7A-9A5E-00CB9DA4EED1}"/>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F24AB3D0-D838-4101-8BF1-61F3B0A8D80E}"/>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8B503C25-CADE-45CE-B145-2CF18813B8C2}"/>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FA97A235-0161-4FD9-8C2A-C5A416719E2A}"/>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76EB06A0-EEAB-45BA-94A5-F637FA5FBA41}"/>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CEF45A4F-AAB8-4363-AD27-8E73935F285C}"/>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F66E1D5F-CCCE-4587-ACD4-AB095693964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5B3E84E-86FA-4974-A3A8-D8EBA2693B1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8F283F6-0BC2-45B6-8EF3-C4133ACBD80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AED0DC7-A0C8-4131-8594-CA93DC96CAD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61AEC405-2147-4682-BD91-F3DF5AF21C15}"/>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ED46C00-3B9D-49D4-A32E-25BBB207BF8F}"/>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D327842-67B7-42F6-9CE6-978D8947B85E}"/>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B3DD997E-7CC6-48E8-9B93-54F1CC2D961A}"/>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81E1FB3A-1359-4626-8B5F-2CB8DE8E666D}"/>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1DE1EDD-CD2C-49D9-BB37-621AAA814E3D}"/>
            </a:ext>
          </a:extLst>
        </xdr:cNvPr>
        <xdr:cNvSpPr txBox="1"/>
      </xdr:nvSpPr>
      <xdr:spPr>
        <a:xfrm>
          <a:off x="1998599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E14272B5-DD7B-4DB7-A988-C35CFFF5B984}"/>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a:extLst>
            <a:ext uri="{FF2B5EF4-FFF2-40B4-BE49-F238E27FC236}">
              <a16:creationId xmlns:a16="http://schemas.microsoft.com/office/drawing/2014/main" id="{28DDFFC3-5AF8-48C9-8BE9-A1130DF4708A}"/>
            </a:ext>
          </a:extLst>
        </xdr:cNvPr>
        <xdr:cNvSpPr/>
      </xdr:nvSpPr>
      <xdr:spPr>
        <a:xfrm>
          <a:off x="19161760" y="66376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a:extLst>
            <a:ext uri="{FF2B5EF4-FFF2-40B4-BE49-F238E27FC236}">
              <a16:creationId xmlns:a16="http://schemas.microsoft.com/office/drawing/2014/main" id="{E6C3CA6C-E8DE-4D61-A506-816870037579}"/>
            </a:ext>
          </a:extLst>
        </xdr:cNvPr>
        <xdr:cNvSpPr/>
      </xdr:nvSpPr>
      <xdr:spPr>
        <a:xfrm>
          <a:off x="18345150" y="6609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a:extLst>
            <a:ext uri="{FF2B5EF4-FFF2-40B4-BE49-F238E27FC236}">
              <a16:creationId xmlns:a16="http://schemas.microsoft.com/office/drawing/2014/main" id="{F4E92246-2421-43C5-A07D-CAA423724316}"/>
            </a:ext>
          </a:extLst>
        </xdr:cNvPr>
        <xdr:cNvSpPr/>
      </xdr:nvSpPr>
      <xdr:spPr>
        <a:xfrm>
          <a:off x="17547590" y="66090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a:extLst>
            <a:ext uri="{FF2B5EF4-FFF2-40B4-BE49-F238E27FC236}">
              <a16:creationId xmlns:a16="http://schemas.microsoft.com/office/drawing/2014/main" id="{2BB832FE-55F3-4134-8396-7A9C0E3D3EFA}"/>
            </a:ext>
          </a:extLst>
        </xdr:cNvPr>
        <xdr:cNvSpPr/>
      </xdr:nvSpPr>
      <xdr:spPr>
        <a:xfrm>
          <a:off x="16761460" y="661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D63D4FE-3C97-4F79-9E08-2FC0E573162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F546A4E-27E1-4A52-96F4-219879CDBE8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281D8BA-B015-4C81-B40E-170EF459FD7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31B53BB-37A2-409D-A05C-B4A9B1B8BC7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8A16F7A-A5DA-4CE9-9D76-655AA3D41CE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94" name="楕円 493">
          <a:extLst>
            <a:ext uri="{FF2B5EF4-FFF2-40B4-BE49-F238E27FC236}">
              <a16:creationId xmlns:a16="http://schemas.microsoft.com/office/drawing/2014/main" id="{697ADC81-4DFE-40AF-B1E1-790E9C8F1BEE}"/>
            </a:ext>
          </a:extLst>
        </xdr:cNvPr>
        <xdr:cNvSpPr/>
      </xdr:nvSpPr>
      <xdr:spPr>
        <a:xfrm>
          <a:off x="19904710" y="6809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143527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95C95716-1367-4449-B949-D5A059824601}"/>
            </a:ext>
          </a:extLst>
        </xdr:cNvPr>
        <xdr:cNvSpPr txBox="1"/>
      </xdr:nvSpPr>
      <xdr:spPr>
        <a:xfrm>
          <a:off x="19985990"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6" name="楕円 495">
          <a:extLst>
            <a:ext uri="{FF2B5EF4-FFF2-40B4-BE49-F238E27FC236}">
              <a16:creationId xmlns:a16="http://schemas.microsoft.com/office/drawing/2014/main" id="{0FE365C3-D72B-4A32-9DCA-E728B558117D}"/>
            </a:ext>
          </a:extLst>
        </xdr:cNvPr>
        <xdr:cNvSpPr/>
      </xdr:nvSpPr>
      <xdr:spPr>
        <a:xfrm>
          <a:off x="19161760" y="67424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40</xdr:row>
      <xdr:rowOff>0</xdr:rowOff>
    </xdr:to>
    <xdr:cxnSp macro="">
      <xdr:nvCxnSpPr>
        <xdr:cNvPr id="497" name="直線コネクタ 496">
          <a:extLst>
            <a:ext uri="{FF2B5EF4-FFF2-40B4-BE49-F238E27FC236}">
              <a16:creationId xmlns:a16="http://schemas.microsoft.com/office/drawing/2014/main" id="{2B6A88FC-D0B2-475A-BD3B-295915E3D5AC}"/>
            </a:ext>
          </a:extLst>
        </xdr:cNvPr>
        <xdr:cNvCxnSpPr/>
      </xdr:nvCxnSpPr>
      <xdr:spPr>
        <a:xfrm>
          <a:off x="19204940" y="6797040"/>
          <a:ext cx="7429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55880</xdr:rowOff>
    </xdr:from>
    <xdr:to>
      <xdr:col>107</xdr:col>
      <xdr:colOff>101600</xdr:colOff>
      <xdr:row>39</xdr:row>
      <xdr:rowOff>157480</xdr:rowOff>
    </xdr:to>
    <xdr:sp macro="" textlink="">
      <xdr:nvSpPr>
        <xdr:cNvPr id="498" name="楕円 497">
          <a:extLst>
            <a:ext uri="{FF2B5EF4-FFF2-40B4-BE49-F238E27FC236}">
              <a16:creationId xmlns:a16="http://schemas.microsoft.com/office/drawing/2014/main" id="{B9678759-C4A0-4D6D-B0B9-E9ABDFEC8AB5}"/>
            </a:ext>
          </a:extLst>
        </xdr:cNvPr>
        <xdr:cNvSpPr/>
      </xdr:nvSpPr>
      <xdr:spPr>
        <a:xfrm>
          <a:off x="18345150" y="67462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106680</xdr:rowOff>
    </xdr:from>
    <xdr:to>
      <xdr:col>111</xdr:col>
      <xdr:colOff>177800</xdr:colOff>
      <xdr:row>39</xdr:row>
      <xdr:rowOff>110490</xdr:rowOff>
    </xdr:to>
    <xdr:cxnSp macro="">
      <xdr:nvCxnSpPr>
        <xdr:cNvPr id="499" name="直線コネクタ 498">
          <a:extLst>
            <a:ext uri="{FF2B5EF4-FFF2-40B4-BE49-F238E27FC236}">
              <a16:creationId xmlns:a16="http://schemas.microsoft.com/office/drawing/2014/main" id="{46FF4EE8-C006-4C32-B168-638C4B8A07CD}"/>
            </a:ext>
          </a:extLst>
        </xdr:cNvPr>
        <xdr:cNvCxnSpPr/>
      </xdr:nvCxnSpPr>
      <xdr:spPr>
        <a:xfrm>
          <a:off x="18399760" y="679132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00" name="楕円 499">
          <a:extLst>
            <a:ext uri="{FF2B5EF4-FFF2-40B4-BE49-F238E27FC236}">
              <a16:creationId xmlns:a16="http://schemas.microsoft.com/office/drawing/2014/main" id="{3B875F93-2067-4997-9244-B92BCF27ED08}"/>
            </a:ext>
          </a:extLst>
        </xdr:cNvPr>
        <xdr:cNvSpPr/>
      </xdr:nvSpPr>
      <xdr:spPr>
        <a:xfrm>
          <a:off x="17547590" y="67367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106680</xdr:rowOff>
    </xdr:to>
    <xdr:cxnSp macro="">
      <xdr:nvCxnSpPr>
        <xdr:cNvPr id="501" name="直線コネクタ 500">
          <a:extLst>
            <a:ext uri="{FF2B5EF4-FFF2-40B4-BE49-F238E27FC236}">
              <a16:creationId xmlns:a16="http://schemas.microsoft.com/office/drawing/2014/main" id="{058B2201-72A5-4F59-AA16-EFB14F72397B}"/>
            </a:ext>
          </a:extLst>
        </xdr:cNvPr>
        <xdr:cNvCxnSpPr/>
      </xdr:nvCxnSpPr>
      <xdr:spPr>
        <a:xfrm>
          <a:off x="17602200" y="67818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02" name="楕円 501">
          <a:extLst>
            <a:ext uri="{FF2B5EF4-FFF2-40B4-BE49-F238E27FC236}">
              <a16:creationId xmlns:a16="http://schemas.microsoft.com/office/drawing/2014/main" id="{96DA7D44-FBE4-4244-B5B4-80D92EE97926}"/>
            </a:ext>
          </a:extLst>
        </xdr:cNvPr>
        <xdr:cNvSpPr/>
      </xdr:nvSpPr>
      <xdr:spPr>
        <a:xfrm>
          <a:off x="16761460" y="6732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99060</xdr:rowOff>
    </xdr:to>
    <xdr:cxnSp macro="">
      <xdr:nvCxnSpPr>
        <xdr:cNvPr id="503" name="直線コネクタ 502">
          <a:extLst>
            <a:ext uri="{FF2B5EF4-FFF2-40B4-BE49-F238E27FC236}">
              <a16:creationId xmlns:a16="http://schemas.microsoft.com/office/drawing/2014/main" id="{84812B80-033A-4D31-9212-0F9D777353B6}"/>
            </a:ext>
          </a:extLst>
        </xdr:cNvPr>
        <xdr:cNvCxnSpPr/>
      </xdr:nvCxnSpPr>
      <xdr:spPr>
        <a:xfrm>
          <a:off x="16804640" y="67779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72E9962C-307F-4F0B-979B-C8F2E94B9A15}"/>
            </a:ext>
          </a:extLst>
        </xdr:cNvPr>
        <xdr:cNvSpPr txBox="1"/>
      </xdr:nvSpPr>
      <xdr:spPr>
        <a:xfrm>
          <a:off x="18982132"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3E72D330-DB91-40F7-AD8A-9F596F049896}"/>
            </a:ext>
          </a:extLst>
        </xdr:cNvPr>
        <xdr:cNvSpPr txBox="1"/>
      </xdr:nvSpPr>
      <xdr:spPr>
        <a:xfrm>
          <a:off x="18182032"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C716D947-928C-4C37-B02C-F6A1E7F73A0C}"/>
            </a:ext>
          </a:extLst>
        </xdr:cNvPr>
        <xdr:cNvSpPr txBox="1"/>
      </xdr:nvSpPr>
      <xdr:spPr>
        <a:xfrm>
          <a:off x="17384472"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5947B785-A31B-4029-AE6B-36E86EE3E865}"/>
            </a:ext>
          </a:extLst>
        </xdr:cNvPr>
        <xdr:cNvSpPr txBox="1"/>
      </xdr:nvSpPr>
      <xdr:spPr>
        <a:xfrm>
          <a:off x="1658881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4486626-47F5-4A6E-B41C-B27AE49A7CCC}"/>
            </a:ext>
          </a:extLst>
        </xdr:cNvPr>
        <xdr:cNvSpPr txBox="1"/>
      </xdr:nvSpPr>
      <xdr:spPr>
        <a:xfrm>
          <a:off x="18982132"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148607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A3151B91-0FD9-4C94-B12D-84DDEA2995A8}"/>
            </a:ext>
          </a:extLst>
        </xdr:cNvPr>
        <xdr:cNvSpPr txBox="1"/>
      </xdr:nvSpPr>
      <xdr:spPr>
        <a:xfrm>
          <a:off x="18182032"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D2DED357-D8BA-4C39-BFF5-62292283A5EF}"/>
            </a:ext>
          </a:extLst>
        </xdr:cNvPr>
        <xdr:cNvSpPr txBox="1"/>
      </xdr:nvSpPr>
      <xdr:spPr>
        <a:xfrm>
          <a:off x="17384472"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C15D3870-C898-4CD3-9557-D4E873ADF825}"/>
            </a:ext>
          </a:extLst>
        </xdr:cNvPr>
        <xdr:cNvSpPr txBox="1"/>
      </xdr:nvSpPr>
      <xdr:spPr>
        <a:xfrm>
          <a:off x="1658881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5C6CFC43-8751-4F10-925A-36954C7F0D4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5B4E580-FEF9-4A7D-9A25-B285C2C46AE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5E0B5D3-3726-4E09-9A75-6E856EA5EF0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91ACF11-0C89-48EE-8979-CBEA79159C24}"/>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394DED6-16E7-47D2-A18B-578458CFE43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8E275C3D-1FBE-47D0-BD0A-664E9B16394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7E200581-C808-4E0A-8674-BFE2CB284F6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B9152A4-0EA4-4D8A-925A-410738E4B60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EA8B3156-B376-4F03-A178-4B93A1CFFEC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B2EAF224-E45A-4182-A4DD-8E9D348A667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184DCE18-5916-44BE-A8B4-A17ADA6670A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10C13B2D-24D5-4DF1-8F73-97E2FAC9903A}"/>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C0097A65-4E26-4465-B544-04DEF809D748}"/>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946B928-0FCE-4BF0-B81A-853683FC3475}"/>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53325A2A-D1BF-4DF0-B443-0C7290B6317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61F1831-6780-45E7-A149-C98D03CA0F32}"/>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CE132688-9750-4DE3-8F38-EBA0E6793D12}"/>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46755E68-FAD7-41E6-8B1D-77262695AA4E}"/>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DF33960A-7F7A-4C52-A23C-7BA0BC27C2AF}"/>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F05E35BF-25DE-4C45-AB4C-17645079350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ADFE2F56-56CE-415C-BFB8-A6D32AE38AAC}"/>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CC5B5B7-6B49-4143-A669-247D9E799AD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FF273B9-A915-4D69-90DE-6872FEE694BE}"/>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9D7493AC-A915-4693-A0CA-42100BA7F9F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C5E739CA-5B75-462B-BB33-750DEB07EC41}"/>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BAF52C33-1DF8-44D1-B148-2ED37F3B4738}"/>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309C33CE-9F62-4B02-9CB9-4318A730E7F1}"/>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6D4C0E91-B281-44CD-B54C-A68930056496}"/>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A54B62A8-DEFB-4CAE-B2EE-BE77EE7C87CF}"/>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6B089A24-902E-42AC-8DC0-9F0747EAE7E9}"/>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A7A065E9-6576-44E7-A131-6E3DB7CBF3D4}"/>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a:extLst>
            <a:ext uri="{FF2B5EF4-FFF2-40B4-BE49-F238E27FC236}">
              <a16:creationId xmlns:a16="http://schemas.microsoft.com/office/drawing/2014/main" id="{E84F408D-6B5F-45AE-A364-F202D4361AD3}"/>
            </a:ext>
          </a:extLst>
        </xdr:cNvPr>
        <xdr:cNvSpPr/>
      </xdr:nvSpPr>
      <xdr:spPr>
        <a:xfrm>
          <a:off x="13887450" y="1034097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a:extLst>
            <a:ext uri="{FF2B5EF4-FFF2-40B4-BE49-F238E27FC236}">
              <a16:creationId xmlns:a16="http://schemas.microsoft.com/office/drawing/2014/main" id="{F16EB457-132B-4822-8191-76C74C42B87C}"/>
            </a:ext>
          </a:extLst>
        </xdr:cNvPr>
        <xdr:cNvSpPr/>
      </xdr:nvSpPr>
      <xdr:spPr>
        <a:xfrm>
          <a:off x="13089890" y="103238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CB9FF2FC-8F25-4C17-AC70-9B1AEE4C288C}"/>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a:extLst>
            <a:ext uri="{FF2B5EF4-FFF2-40B4-BE49-F238E27FC236}">
              <a16:creationId xmlns:a16="http://schemas.microsoft.com/office/drawing/2014/main" id="{D6F4CDAB-85B8-46BF-808E-C2F69AA09BE9}"/>
            </a:ext>
          </a:extLst>
        </xdr:cNvPr>
        <xdr:cNvSpPr/>
      </xdr:nvSpPr>
      <xdr:spPr>
        <a:xfrm>
          <a:off x="11487150" y="10302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2198019-BD37-427F-BE27-1C48F687EF3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FC32BE5-AAB2-4E14-9114-24BB6354663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81554F7-9511-47ED-AF36-608C12EB808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CDA0C66-C39E-461A-B5AB-187A913EC90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A36E8A5-E17A-47A7-89CE-2C6CF422E9C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52" name="楕円 551">
          <a:extLst>
            <a:ext uri="{FF2B5EF4-FFF2-40B4-BE49-F238E27FC236}">
              <a16:creationId xmlns:a16="http://schemas.microsoft.com/office/drawing/2014/main" id="{53593E7B-7131-4E34-965E-C0665CDD65CE}"/>
            </a:ext>
          </a:extLst>
        </xdr:cNvPr>
        <xdr:cNvSpPr/>
      </xdr:nvSpPr>
      <xdr:spPr>
        <a:xfrm>
          <a:off x="14649450" y="104743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70CCEB3B-C250-4BED-AF9A-D1637A2FA46C}"/>
            </a:ext>
          </a:extLst>
        </xdr:cNvPr>
        <xdr:cNvSpPr txBox="1"/>
      </xdr:nvSpPr>
      <xdr:spPr>
        <a:xfrm>
          <a:off x="1474216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554" name="楕円 553">
          <a:extLst>
            <a:ext uri="{FF2B5EF4-FFF2-40B4-BE49-F238E27FC236}">
              <a16:creationId xmlns:a16="http://schemas.microsoft.com/office/drawing/2014/main" id="{C1A0BF09-79F1-48C2-922A-765B1C92A764}"/>
            </a:ext>
          </a:extLst>
        </xdr:cNvPr>
        <xdr:cNvSpPr/>
      </xdr:nvSpPr>
      <xdr:spPr>
        <a:xfrm>
          <a:off x="13887450" y="10502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93345</xdr:rowOff>
    </xdr:to>
    <xdr:cxnSp macro="">
      <xdr:nvCxnSpPr>
        <xdr:cNvPr id="555" name="直線コネクタ 554">
          <a:extLst>
            <a:ext uri="{FF2B5EF4-FFF2-40B4-BE49-F238E27FC236}">
              <a16:creationId xmlns:a16="http://schemas.microsoft.com/office/drawing/2014/main" id="{BC3B63A4-C601-49CA-A84C-1413E9943167}"/>
            </a:ext>
          </a:extLst>
        </xdr:cNvPr>
        <xdr:cNvCxnSpPr/>
      </xdr:nvCxnSpPr>
      <xdr:spPr>
        <a:xfrm flipV="1">
          <a:off x="13942060" y="1051750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556" name="楕円 555">
          <a:extLst>
            <a:ext uri="{FF2B5EF4-FFF2-40B4-BE49-F238E27FC236}">
              <a16:creationId xmlns:a16="http://schemas.microsoft.com/office/drawing/2014/main" id="{8E70B94E-3632-4144-AC56-30DA13AA5F0D}"/>
            </a:ext>
          </a:extLst>
        </xdr:cNvPr>
        <xdr:cNvSpPr/>
      </xdr:nvSpPr>
      <xdr:spPr>
        <a:xfrm>
          <a:off x="13089890" y="104952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93345</xdr:rowOff>
    </xdr:to>
    <xdr:cxnSp macro="">
      <xdr:nvCxnSpPr>
        <xdr:cNvPr id="557" name="直線コネクタ 556">
          <a:extLst>
            <a:ext uri="{FF2B5EF4-FFF2-40B4-BE49-F238E27FC236}">
              <a16:creationId xmlns:a16="http://schemas.microsoft.com/office/drawing/2014/main" id="{C88D3C0E-9F7C-4009-A5F2-44C4BB8F36A6}"/>
            </a:ext>
          </a:extLst>
        </xdr:cNvPr>
        <xdr:cNvCxnSpPr/>
      </xdr:nvCxnSpPr>
      <xdr:spPr>
        <a:xfrm>
          <a:off x="13144500" y="1054989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558" name="楕円 557">
          <a:extLst>
            <a:ext uri="{FF2B5EF4-FFF2-40B4-BE49-F238E27FC236}">
              <a16:creationId xmlns:a16="http://schemas.microsoft.com/office/drawing/2014/main" id="{45A23EE5-7672-41DA-810B-6D60E0DF808F}"/>
            </a:ext>
          </a:extLst>
        </xdr:cNvPr>
        <xdr:cNvSpPr/>
      </xdr:nvSpPr>
      <xdr:spPr>
        <a:xfrm>
          <a:off x="12303760" y="104590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47625</xdr:rowOff>
    </xdr:from>
    <xdr:to>
      <xdr:col>76</xdr:col>
      <xdr:colOff>114300</xdr:colOff>
      <xdr:row>61</xdr:row>
      <xdr:rowOff>87630</xdr:rowOff>
    </xdr:to>
    <xdr:cxnSp macro="">
      <xdr:nvCxnSpPr>
        <xdr:cNvPr id="559" name="直線コネクタ 558">
          <a:extLst>
            <a:ext uri="{FF2B5EF4-FFF2-40B4-BE49-F238E27FC236}">
              <a16:creationId xmlns:a16="http://schemas.microsoft.com/office/drawing/2014/main" id="{87D601FB-F33D-4B3C-AC2C-4E303E68C8AB}"/>
            </a:ext>
          </a:extLst>
        </xdr:cNvPr>
        <xdr:cNvCxnSpPr/>
      </xdr:nvCxnSpPr>
      <xdr:spPr>
        <a:xfrm>
          <a:off x="12346940" y="1050798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560" name="楕円 559">
          <a:extLst>
            <a:ext uri="{FF2B5EF4-FFF2-40B4-BE49-F238E27FC236}">
              <a16:creationId xmlns:a16="http://schemas.microsoft.com/office/drawing/2014/main" id="{19E8E3D4-D746-4876-B4FE-089F9FFAFD5F}"/>
            </a:ext>
          </a:extLst>
        </xdr:cNvPr>
        <xdr:cNvSpPr/>
      </xdr:nvSpPr>
      <xdr:spPr>
        <a:xfrm>
          <a:off x="11487150" y="104743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62865</xdr:rowOff>
    </xdr:to>
    <xdr:cxnSp macro="">
      <xdr:nvCxnSpPr>
        <xdr:cNvPr id="561" name="直線コネクタ 560">
          <a:extLst>
            <a:ext uri="{FF2B5EF4-FFF2-40B4-BE49-F238E27FC236}">
              <a16:creationId xmlns:a16="http://schemas.microsoft.com/office/drawing/2014/main" id="{A2B89FEC-25A0-4536-9C15-CB61ABE84EF7}"/>
            </a:ext>
          </a:extLst>
        </xdr:cNvPr>
        <xdr:cNvCxnSpPr/>
      </xdr:nvCxnSpPr>
      <xdr:spPr>
        <a:xfrm flipV="1">
          <a:off x="11541760" y="1050798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62" name="n_1aveValue【学校施設】&#10;有形固定資産減価償却率">
          <a:extLst>
            <a:ext uri="{FF2B5EF4-FFF2-40B4-BE49-F238E27FC236}">
              <a16:creationId xmlns:a16="http://schemas.microsoft.com/office/drawing/2014/main" id="{CF59456E-6BFE-43C1-B32F-A539A4466961}"/>
            </a:ext>
          </a:extLst>
        </xdr:cNvPr>
        <xdr:cNvSpPr txBox="1"/>
      </xdr:nvSpPr>
      <xdr:spPr>
        <a:xfrm>
          <a:off x="1373823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3" name="n_2aveValue【学校施設】&#10;有形固定資産減価償却率">
          <a:extLst>
            <a:ext uri="{FF2B5EF4-FFF2-40B4-BE49-F238E27FC236}">
              <a16:creationId xmlns:a16="http://schemas.microsoft.com/office/drawing/2014/main" id="{7DC290CD-361C-47CD-AC50-A9899D21D2C3}"/>
            </a:ext>
          </a:extLst>
        </xdr:cNvPr>
        <xdr:cNvSpPr txBox="1"/>
      </xdr:nvSpPr>
      <xdr:spPr>
        <a:xfrm>
          <a:off x="1295718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7AF4A176-552F-48F4-9049-EECBAC41969A}"/>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277341DB-2CB4-4097-8DA5-FCAB9858167E}"/>
            </a:ext>
          </a:extLst>
        </xdr:cNvPr>
        <xdr:cNvSpPr txBox="1"/>
      </xdr:nvSpPr>
      <xdr:spPr>
        <a:xfrm>
          <a:off x="113544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566" name="n_1mainValue【学校施設】&#10;有形固定資産減価償却率">
          <a:extLst>
            <a:ext uri="{FF2B5EF4-FFF2-40B4-BE49-F238E27FC236}">
              <a16:creationId xmlns:a16="http://schemas.microsoft.com/office/drawing/2014/main" id="{6A5E4C1C-F460-40EB-917B-73C240AA4366}"/>
            </a:ext>
          </a:extLst>
        </xdr:cNvPr>
        <xdr:cNvSpPr txBox="1"/>
      </xdr:nvSpPr>
      <xdr:spPr>
        <a:xfrm>
          <a:off x="1373823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567" name="n_2mainValue【学校施設】&#10;有形固定資産減価償却率">
          <a:extLst>
            <a:ext uri="{FF2B5EF4-FFF2-40B4-BE49-F238E27FC236}">
              <a16:creationId xmlns:a16="http://schemas.microsoft.com/office/drawing/2014/main" id="{2DAB8025-0800-4BD2-BE80-5A5CEEBC7F1A}"/>
            </a:ext>
          </a:extLst>
        </xdr:cNvPr>
        <xdr:cNvSpPr txBox="1"/>
      </xdr:nvSpPr>
      <xdr:spPr>
        <a:xfrm>
          <a:off x="1295718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568" name="n_3mainValue【学校施設】&#10;有形固定資産減価償却率">
          <a:extLst>
            <a:ext uri="{FF2B5EF4-FFF2-40B4-BE49-F238E27FC236}">
              <a16:creationId xmlns:a16="http://schemas.microsoft.com/office/drawing/2014/main" id="{AD94DF28-8EA6-4D21-8A04-89433D36F384}"/>
            </a:ext>
          </a:extLst>
        </xdr:cNvPr>
        <xdr:cNvSpPr txBox="1"/>
      </xdr:nvSpPr>
      <xdr:spPr>
        <a:xfrm>
          <a:off x="1217105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569" name="n_4mainValue【学校施設】&#10;有形固定資産減価償却率">
          <a:extLst>
            <a:ext uri="{FF2B5EF4-FFF2-40B4-BE49-F238E27FC236}">
              <a16:creationId xmlns:a16="http://schemas.microsoft.com/office/drawing/2014/main" id="{CE8A847B-4EC0-4023-A859-0ECBA4A94A85}"/>
            </a:ext>
          </a:extLst>
        </xdr:cNvPr>
        <xdr:cNvSpPr txBox="1"/>
      </xdr:nvSpPr>
      <xdr:spPr>
        <a:xfrm>
          <a:off x="113544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DEDC6B52-EF1E-4D2D-A9D2-BDA33EFAF67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7691E44-E577-44AC-8C4A-FDDD310C7A7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D68A3086-3B76-4303-84DA-158C78F4AC2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BF0764D6-D5F9-4B81-B566-042C86EDA9F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C716D8F-D587-4C49-A8AE-357B58E3CF4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EB4F4E4-EE26-4D38-876B-2C84BB5AD93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6577BBE-82AA-4242-8CBE-0E6B3B01DC8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2987C74-E4C9-4A0B-9A8C-6C48C89D4AC9}"/>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07A7EE6-50FA-4662-A599-6FCF83BC99D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E93C303-F802-4FF9-B766-0D53081BD2A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3B226FC0-8D2C-498E-AC20-950F7310693A}"/>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B306101D-DCE4-4F16-B069-9C4903520FA3}"/>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A432ADA7-499E-459C-A0A0-7D152333E8D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76FECECF-30FA-4B6E-8D11-30709888F7D4}"/>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64D38A3C-4A3D-4D86-A96D-5A3AFEE81091}"/>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E120BD7C-9B4E-453E-80DF-7929441C650D}"/>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F3B1DF30-826A-4F97-BB5B-6DD128B0F46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6F7F3F0C-5994-42BE-8F22-7207E5B92417}"/>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24ABDE94-0125-41B3-8AA1-3401D887D13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D838C3C5-FDD1-464B-8147-82670B81DE2F}"/>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C4BDFB9-FFC1-44C3-B4C5-00A37D3B633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E427170F-10AA-48EC-A72C-B75D935D3C3A}"/>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2DD5F493-3138-4762-A5E9-CC7EEC238C6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3C93AAFA-A3CA-4D96-A7EC-5BD35F065077}"/>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5E1582FE-F2A4-482B-9D70-0ED3072DE374}"/>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B4A999C-49DF-4A07-AF37-CB5B7362C226}"/>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AFE22074-AB07-4514-8627-8D35CF5E1FDB}"/>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B5851A97-BBF6-49D4-A715-5077B8E8BBCD}"/>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E23E024B-9BB3-46B9-8C17-F3778127B7AA}"/>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FF6CFEB-7B3D-4E9B-8941-9D4C3066568B}"/>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a:extLst>
            <a:ext uri="{FF2B5EF4-FFF2-40B4-BE49-F238E27FC236}">
              <a16:creationId xmlns:a16="http://schemas.microsoft.com/office/drawing/2014/main" id="{9DFACFFB-C4FD-4449-9654-1814F55D0840}"/>
            </a:ext>
          </a:extLst>
        </xdr:cNvPr>
        <xdr:cNvSpPr/>
      </xdr:nvSpPr>
      <xdr:spPr>
        <a:xfrm>
          <a:off x="19161760" y="10685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a:extLst>
            <a:ext uri="{FF2B5EF4-FFF2-40B4-BE49-F238E27FC236}">
              <a16:creationId xmlns:a16="http://schemas.microsoft.com/office/drawing/2014/main" id="{05919DDF-A936-4AE6-8CFF-E565C54DC4A3}"/>
            </a:ext>
          </a:extLst>
        </xdr:cNvPr>
        <xdr:cNvSpPr/>
      </xdr:nvSpPr>
      <xdr:spPr>
        <a:xfrm>
          <a:off x="18345150" y="106861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a:extLst>
            <a:ext uri="{FF2B5EF4-FFF2-40B4-BE49-F238E27FC236}">
              <a16:creationId xmlns:a16="http://schemas.microsoft.com/office/drawing/2014/main" id="{E5761AF7-099A-4695-9B1B-28F55C003E13}"/>
            </a:ext>
          </a:extLst>
        </xdr:cNvPr>
        <xdr:cNvSpPr/>
      </xdr:nvSpPr>
      <xdr:spPr>
        <a:xfrm>
          <a:off x="17547590" y="1068768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a:extLst>
            <a:ext uri="{FF2B5EF4-FFF2-40B4-BE49-F238E27FC236}">
              <a16:creationId xmlns:a16="http://schemas.microsoft.com/office/drawing/2014/main" id="{BC72E869-4106-4F7E-9661-AE03333D5C00}"/>
            </a:ext>
          </a:extLst>
        </xdr:cNvPr>
        <xdr:cNvSpPr/>
      </xdr:nvSpPr>
      <xdr:spPr>
        <a:xfrm>
          <a:off x="16761460" y="106928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63856B5-96DC-4635-8C6F-9573C624DD0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7AE6148-079C-44A2-A474-68F95DF36C3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698DD7C-C65F-43EC-AA6B-13CD895CBC01}"/>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29E7E11-4221-4762-B5B5-16A3F0A4362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CFA0F55-3F28-4454-926D-17A45BA2EAF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124651</xdr:rowOff>
    </xdr:from>
    <xdr:to>
      <xdr:col>116</xdr:col>
      <xdr:colOff>114300</xdr:colOff>
      <xdr:row>63</xdr:row>
      <xdr:rowOff>54801</xdr:rowOff>
    </xdr:to>
    <xdr:sp macro="" textlink="">
      <xdr:nvSpPr>
        <xdr:cNvPr id="609" name="楕円 608">
          <a:extLst>
            <a:ext uri="{FF2B5EF4-FFF2-40B4-BE49-F238E27FC236}">
              <a16:creationId xmlns:a16="http://schemas.microsoft.com/office/drawing/2014/main" id="{79A09C2D-82FC-4B8F-A13D-73A1D597A9EC}"/>
            </a:ext>
          </a:extLst>
        </xdr:cNvPr>
        <xdr:cNvSpPr/>
      </xdr:nvSpPr>
      <xdr:spPr>
        <a:xfrm>
          <a:off x="19904710" y="107564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91B7F65B-8761-448C-A17D-EF8325FFD206}"/>
            </a:ext>
          </a:extLst>
        </xdr:cNvPr>
        <xdr:cNvSpPr txBox="1"/>
      </xdr:nvSpPr>
      <xdr:spPr>
        <a:xfrm>
          <a:off x="19985990"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123127</xdr:rowOff>
    </xdr:from>
    <xdr:to>
      <xdr:col>112</xdr:col>
      <xdr:colOff>38100</xdr:colOff>
      <xdr:row>63</xdr:row>
      <xdr:rowOff>53277</xdr:rowOff>
    </xdr:to>
    <xdr:sp macro="" textlink="">
      <xdr:nvSpPr>
        <xdr:cNvPr id="611" name="楕円 610">
          <a:extLst>
            <a:ext uri="{FF2B5EF4-FFF2-40B4-BE49-F238E27FC236}">
              <a16:creationId xmlns:a16="http://schemas.microsoft.com/office/drawing/2014/main" id="{FC64C175-67D4-4169-ADF0-A861742BE0DF}"/>
            </a:ext>
          </a:extLst>
        </xdr:cNvPr>
        <xdr:cNvSpPr/>
      </xdr:nvSpPr>
      <xdr:spPr>
        <a:xfrm>
          <a:off x="19161760" y="107549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2477</xdr:rowOff>
    </xdr:from>
    <xdr:to>
      <xdr:col>116</xdr:col>
      <xdr:colOff>63500</xdr:colOff>
      <xdr:row>63</xdr:row>
      <xdr:rowOff>4001</xdr:rowOff>
    </xdr:to>
    <xdr:cxnSp macro="">
      <xdr:nvCxnSpPr>
        <xdr:cNvPr id="612" name="直線コネクタ 611">
          <a:extLst>
            <a:ext uri="{FF2B5EF4-FFF2-40B4-BE49-F238E27FC236}">
              <a16:creationId xmlns:a16="http://schemas.microsoft.com/office/drawing/2014/main" id="{BA400021-D4FF-46C2-8031-732C92E888E7}"/>
            </a:ext>
          </a:extLst>
        </xdr:cNvPr>
        <xdr:cNvCxnSpPr/>
      </xdr:nvCxnSpPr>
      <xdr:spPr>
        <a:xfrm>
          <a:off x="19204940" y="10803827"/>
          <a:ext cx="7429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120841</xdr:rowOff>
    </xdr:from>
    <xdr:to>
      <xdr:col>107</xdr:col>
      <xdr:colOff>101600</xdr:colOff>
      <xdr:row>63</xdr:row>
      <xdr:rowOff>50991</xdr:rowOff>
    </xdr:to>
    <xdr:sp macro="" textlink="">
      <xdr:nvSpPr>
        <xdr:cNvPr id="613" name="楕円 612">
          <a:extLst>
            <a:ext uri="{FF2B5EF4-FFF2-40B4-BE49-F238E27FC236}">
              <a16:creationId xmlns:a16="http://schemas.microsoft.com/office/drawing/2014/main" id="{C00B239F-555D-4FA9-8AFB-D163781556BC}"/>
            </a:ext>
          </a:extLst>
        </xdr:cNvPr>
        <xdr:cNvSpPr/>
      </xdr:nvSpPr>
      <xdr:spPr>
        <a:xfrm>
          <a:off x="18345150" y="107526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191</xdr:rowOff>
    </xdr:from>
    <xdr:to>
      <xdr:col>111</xdr:col>
      <xdr:colOff>177800</xdr:colOff>
      <xdr:row>63</xdr:row>
      <xdr:rowOff>2477</xdr:rowOff>
    </xdr:to>
    <xdr:cxnSp macro="">
      <xdr:nvCxnSpPr>
        <xdr:cNvPr id="614" name="直線コネクタ 613">
          <a:extLst>
            <a:ext uri="{FF2B5EF4-FFF2-40B4-BE49-F238E27FC236}">
              <a16:creationId xmlns:a16="http://schemas.microsoft.com/office/drawing/2014/main" id="{A3F96C29-F3F2-4860-A855-13B34013CFF4}"/>
            </a:ext>
          </a:extLst>
        </xdr:cNvPr>
        <xdr:cNvCxnSpPr/>
      </xdr:nvCxnSpPr>
      <xdr:spPr>
        <a:xfrm>
          <a:off x="18399760" y="1080154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118173</xdr:rowOff>
    </xdr:from>
    <xdr:to>
      <xdr:col>102</xdr:col>
      <xdr:colOff>165100</xdr:colOff>
      <xdr:row>63</xdr:row>
      <xdr:rowOff>48323</xdr:rowOff>
    </xdr:to>
    <xdr:sp macro="" textlink="">
      <xdr:nvSpPr>
        <xdr:cNvPr id="615" name="楕円 614">
          <a:extLst>
            <a:ext uri="{FF2B5EF4-FFF2-40B4-BE49-F238E27FC236}">
              <a16:creationId xmlns:a16="http://schemas.microsoft.com/office/drawing/2014/main" id="{E34CD833-3851-47FE-A15D-3C8ACCE17181}"/>
            </a:ext>
          </a:extLst>
        </xdr:cNvPr>
        <xdr:cNvSpPr/>
      </xdr:nvSpPr>
      <xdr:spPr>
        <a:xfrm>
          <a:off x="17547590" y="1074997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168973</xdr:rowOff>
    </xdr:from>
    <xdr:to>
      <xdr:col>107</xdr:col>
      <xdr:colOff>50800</xdr:colOff>
      <xdr:row>63</xdr:row>
      <xdr:rowOff>191</xdr:rowOff>
    </xdr:to>
    <xdr:cxnSp macro="">
      <xdr:nvCxnSpPr>
        <xdr:cNvPr id="616" name="直線コネクタ 615">
          <a:extLst>
            <a:ext uri="{FF2B5EF4-FFF2-40B4-BE49-F238E27FC236}">
              <a16:creationId xmlns:a16="http://schemas.microsoft.com/office/drawing/2014/main" id="{B4C47BDA-CC7D-4F47-8E97-65D6BEC5BD84}"/>
            </a:ext>
          </a:extLst>
        </xdr:cNvPr>
        <xdr:cNvCxnSpPr/>
      </xdr:nvCxnSpPr>
      <xdr:spPr>
        <a:xfrm>
          <a:off x="17602200" y="1080268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115126</xdr:rowOff>
    </xdr:from>
    <xdr:to>
      <xdr:col>98</xdr:col>
      <xdr:colOff>38100</xdr:colOff>
      <xdr:row>63</xdr:row>
      <xdr:rowOff>45276</xdr:rowOff>
    </xdr:to>
    <xdr:sp macro="" textlink="">
      <xdr:nvSpPr>
        <xdr:cNvPr id="617" name="楕円 616">
          <a:extLst>
            <a:ext uri="{FF2B5EF4-FFF2-40B4-BE49-F238E27FC236}">
              <a16:creationId xmlns:a16="http://schemas.microsoft.com/office/drawing/2014/main" id="{93D63888-0FD2-4341-B8D4-5C8A868F26D8}"/>
            </a:ext>
          </a:extLst>
        </xdr:cNvPr>
        <xdr:cNvSpPr/>
      </xdr:nvSpPr>
      <xdr:spPr>
        <a:xfrm>
          <a:off x="16761460" y="107450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165926</xdr:rowOff>
    </xdr:from>
    <xdr:to>
      <xdr:col>102</xdr:col>
      <xdr:colOff>114300</xdr:colOff>
      <xdr:row>62</xdr:row>
      <xdr:rowOff>168973</xdr:rowOff>
    </xdr:to>
    <xdr:cxnSp macro="">
      <xdr:nvCxnSpPr>
        <xdr:cNvPr id="618" name="直線コネクタ 617">
          <a:extLst>
            <a:ext uri="{FF2B5EF4-FFF2-40B4-BE49-F238E27FC236}">
              <a16:creationId xmlns:a16="http://schemas.microsoft.com/office/drawing/2014/main" id="{B2B442AC-BF4A-4C01-B27E-6ADA9C4F6057}"/>
            </a:ext>
          </a:extLst>
        </xdr:cNvPr>
        <xdr:cNvCxnSpPr/>
      </xdr:nvCxnSpPr>
      <xdr:spPr>
        <a:xfrm>
          <a:off x="16804640" y="10799636"/>
          <a:ext cx="79756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a:extLst>
            <a:ext uri="{FF2B5EF4-FFF2-40B4-BE49-F238E27FC236}">
              <a16:creationId xmlns:a16="http://schemas.microsoft.com/office/drawing/2014/main" id="{23CEB548-7286-4DDD-89C8-1D6AF6C44848}"/>
            </a:ext>
          </a:extLst>
        </xdr:cNvPr>
        <xdr:cNvSpPr txBox="1"/>
      </xdr:nvSpPr>
      <xdr:spPr>
        <a:xfrm>
          <a:off x="18982132" y="104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a:extLst>
            <a:ext uri="{FF2B5EF4-FFF2-40B4-BE49-F238E27FC236}">
              <a16:creationId xmlns:a16="http://schemas.microsoft.com/office/drawing/2014/main" id="{A0EA9666-37FA-4043-BC6A-CAFA0D53F7EB}"/>
            </a:ext>
          </a:extLst>
        </xdr:cNvPr>
        <xdr:cNvSpPr txBox="1"/>
      </xdr:nvSpPr>
      <xdr:spPr>
        <a:xfrm>
          <a:off x="18182032" y="104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21" name="n_3aveValue【学校施設】&#10;一人当たり面積">
          <a:extLst>
            <a:ext uri="{FF2B5EF4-FFF2-40B4-BE49-F238E27FC236}">
              <a16:creationId xmlns:a16="http://schemas.microsoft.com/office/drawing/2014/main" id="{AFB4B51F-602C-424C-9F8D-1CCF22C89DA3}"/>
            </a:ext>
          </a:extLst>
        </xdr:cNvPr>
        <xdr:cNvSpPr txBox="1"/>
      </xdr:nvSpPr>
      <xdr:spPr>
        <a:xfrm>
          <a:off x="17384472"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22" name="n_4aveValue【学校施設】&#10;一人当たり面積">
          <a:extLst>
            <a:ext uri="{FF2B5EF4-FFF2-40B4-BE49-F238E27FC236}">
              <a16:creationId xmlns:a16="http://schemas.microsoft.com/office/drawing/2014/main" id="{35E3CC90-CC0E-488E-85D6-2236F68BF32B}"/>
            </a:ext>
          </a:extLst>
        </xdr:cNvPr>
        <xdr:cNvSpPr txBox="1"/>
      </xdr:nvSpPr>
      <xdr:spPr>
        <a:xfrm>
          <a:off x="16588817" y="1047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44404</xdr:rowOff>
    </xdr:from>
    <xdr:ext cx="469744" cy="259045"/>
    <xdr:sp macro="" textlink="">
      <xdr:nvSpPr>
        <xdr:cNvPr id="623" name="n_1mainValue【学校施設】&#10;一人当たり面積">
          <a:extLst>
            <a:ext uri="{FF2B5EF4-FFF2-40B4-BE49-F238E27FC236}">
              <a16:creationId xmlns:a16="http://schemas.microsoft.com/office/drawing/2014/main" id="{A4D3BBAA-E39A-43C3-A4EE-4D5DFE3BFBF7}"/>
            </a:ext>
          </a:extLst>
        </xdr:cNvPr>
        <xdr:cNvSpPr txBox="1"/>
      </xdr:nvSpPr>
      <xdr:spPr>
        <a:xfrm>
          <a:off x="18982132" y="1084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42118</xdr:rowOff>
    </xdr:from>
    <xdr:ext cx="469744" cy="259045"/>
    <xdr:sp macro="" textlink="">
      <xdr:nvSpPr>
        <xdr:cNvPr id="624" name="n_2mainValue【学校施設】&#10;一人当たり面積">
          <a:extLst>
            <a:ext uri="{FF2B5EF4-FFF2-40B4-BE49-F238E27FC236}">
              <a16:creationId xmlns:a16="http://schemas.microsoft.com/office/drawing/2014/main" id="{4B684898-7D32-4548-8DD9-A6A32EE9BEA8}"/>
            </a:ext>
          </a:extLst>
        </xdr:cNvPr>
        <xdr:cNvSpPr txBox="1"/>
      </xdr:nvSpPr>
      <xdr:spPr>
        <a:xfrm>
          <a:off x="18182032" y="108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39450</xdr:rowOff>
    </xdr:from>
    <xdr:ext cx="469744" cy="259045"/>
    <xdr:sp macro="" textlink="">
      <xdr:nvSpPr>
        <xdr:cNvPr id="625" name="n_3mainValue【学校施設】&#10;一人当たり面積">
          <a:extLst>
            <a:ext uri="{FF2B5EF4-FFF2-40B4-BE49-F238E27FC236}">
              <a16:creationId xmlns:a16="http://schemas.microsoft.com/office/drawing/2014/main" id="{7DC9EBB9-7BAA-4446-BDF0-4F441D4BB526}"/>
            </a:ext>
          </a:extLst>
        </xdr:cNvPr>
        <xdr:cNvSpPr txBox="1"/>
      </xdr:nvSpPr>
      <xdr:spPr>
        <a:xfrm>
          <a:off x="17384472"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36403</xdr:rowOff>
    </xdr:from>
    <xdr:ext cx="469744" cy="259045"/>
    <xdr:sp macro="" textlink="">
      <xdr:nvSpPr>
        <xdr:cNvPr id="626" name="n_4mainValue【学校施設】&#10;一人当たり面積">
          <a:extLst>
            <a:ext uri="{FF2B5EF4-FFF2-40B4-BE49-F238E27FC236}">
              <a16:creationId xmlns:a16="http://schemas.microsoft.com/office/drawing/2014/main" id="{F626E750-E84F-48CF-9712-8E9928A21C38}"/>
            </a:ext>
          </a:extLst>
        </xdr:cNvPr>
        <xdr:cNvSpPr txBox="1"/>
      </xdr:nvSpPr>
      <xdr:spPr>
        <a:xfrm>
          <a:off x="16588817" y="1083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FBD63163-9F78-4FCC-9678-3C7CB4D4139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9AC8289D-9AFE-4CAE-A6DA-827409093C0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A2360785-D190-4CC5-BB5C-BC8D8CB30F0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39C8D68-CA58-4EFD-A455-BF37A49F288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8CF256D5-2438-4302-97E8-5DB5A30D4E5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23E3160-93EE-4888-8B6D-F244FD86D48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2FC5D83-FCAA-4EA8-A04A-FA0FF8D6E88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92637E07-0E76-428A-A408-2E14DF97ED3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19B358F-5935-4054-8B74-9A2658C1486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6E407211-661A-4AAF-932C-E8D53415972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F1222D4A-FC11-4CF0-8EA3-EA3E2F33A3B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72D7ED48-6847-4939-8AE7-4737FEE956D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3E331983-8466-4E4B-BEA1-4E3687D82E9F}"/>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AB160B0-9EB8-4894-93A5-E687AAEE0EF8}"/>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356B8A29-CE93-41F9-930B-259DCC032C22}"/>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71CF8EF9-23D7-47BD-BC6B-30B1B3AEC42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1441279D-4C09-4962-A85B-13E9887828BB}"/>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B00EDD11-A87F-4DFB-9470-AC4E2CBF400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1504215-7BAE-414E-BEA3-B2742264075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C5245543-742A-4B57-B7F8-FBC184CB5465}"/>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B21F7141-DADF-42A5-8985-B19214CBA48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8124DEA-B860-4F40-8175-5DFBF8BF3549}"/>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78356976-FAD3-4945-A697-BEFDBB83A77A}"/>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2499C477-8185-4BF4-9C7E-482F7FD9D67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C76B1035-86B2-49E9-8895-51FB616E10E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A5139112-3C17-4F73-A180-A4530F83CE13}"/>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BE102B26-1061-43C2-A247-CB0787EB185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D0B9BE9A-EF4D-483E-AE23-FAA35D7D8C6E}"/>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4B4A21D2-503B-4DE4-93B8-379445327C2C}"/>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2A701AD9-2687-453F-B555-3C901E77C40B}"/>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9C0BBCAB-27A2-4E0C-B5C6-7D9F7F6E160B}"/>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40CC2232-997C-4CC7-BB6F-164744C919E9}"/>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659" name="フローチャート: 判断 658">
          <a:extLst>
            <a:ext uri="{FF2B5EF4-FFF2-40B4-BE49-F238E27FC236}">
              <a16:creationId xmlns:a16="http://schemas.microsoft.com/office/drawing/2014/main" id="{76D5B30B-0E5D-4C04-96A3-78EF1B1BC4DF}"/>
            </a:ext>
          </a:extLst>
        </xdr:cNvPr>
        <xdr:cNvSpPr/>
      </xdr:nvSpPr>
      <xdr:spPr>
        <a:xfrm>
          <a:off x="13887450" y="143226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60" name="フローチャート: 判断 659">
          <a:extLst>
            <a:ext uri="{FF2B5EF4-FFF2-40B4-BE49-F238E27FC236}">
              <a16:creationId xmlns:a16="http://schemas.microsoft.com/office/drawing/2014/main" id="{A4FAC40E-591E-4D17-A678-50576503194D}"/>
            </a:ext>
          </a:extLst>
        </xdr:cNvPr>
        <xdr:cNvSpPr/>
      </xdr:nvSpPr>
      <xdr:spPr>
        <a:xfrm>
          <a:off x="13089890" y="1427833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1" name="フローチャート: 判断 660">
          <a:extLst>
            <a:ext uri="{FF2B5EF4-FFF2-40B4-BE49-F238E27FC236}">
              <a16:creationId xmlns:a16="http://schemas.microsoft.com/office/drawing/2014/main" id="{4C8CD9BD-74B3-4654-967A-75B3C9A35E52}"/>
            </a:ext>
          </a:extLst>
        </xdr:cNvPr>
        <xdr:cNvSpPr/>
      </xdr:nvSpPr>
      <xdr:spPr>
        <a:xfrm>
          <a:off x="123037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2" name="フローチャート: 判断 661">
          <a:extLst>
            <a:ext uri="{FF2B5EF4-FFF2-40B4-BE49-F238E27FC236}">
              <a16:creationId xmlns:a16="http://schemas.microsoft.com/office/drawing/2014/main" id="{ED3EF176-A7E0-46B2-A6CE-017B22742576}"/>
            </a:ext>
          </a:extLst>
        </xdr:cNvPr>
        <xdr:cNvSpPr/>
      </xdr:nvSpPr>
      <xdr:spPr>
        <a:xfrm>
          <a:off x="11487150" y="1425085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B8464C0-E2D2-4863-8F25-02B905FC17B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5EA0310-0F73-4408-90B7-A293686906E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2AA7ADE-AB86-4B84-8C04-59F39DF97F8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BD97D30-E6C3-48E6-9283-5DD2F610D0E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30C9D5B-6191-4174-9FBA-7E2E987FD81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59145</xdr:rowOff>
    </xdr:from>
    <xdr:to>
      <xdr:col>85</xdr:col>
      <xdr:colOff>177800</xdr:colOff>
      <xdr:row>86</xdr:row>
      <xdr:rowOff>160745</xdr:rowOff>
    </xdr:to>
    <xdr:sp macro="" textlink="">
      <xdr:nvSpPr>
        <xdr:cNvPr id="668" name="楕円 667">
          <a:extLst>
            <a:ext uri="{FF2B5EF4-FFF2-40B4-BE49-F238E27FC236}">
              <a16:creationId xmlns:a16="http://schemas.microsoft.com/office/drawing/2014/main" id="{9997170E-DD54-449A-BCCD-BB8B65F58A44}"/>
            </a:ext>
          </a:extLst>
        </xdr:cNvPr>
        <xdr:cNvSpPr/>
      </xdr:nvSpPr>
      <xdr:spPr>
        <a:xfrm>
          <a:off x="14649450" y="148000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145522</xdr:rowOff>
    </xdr:from>
    <xdr:ext cx="405111" cy="259045"/>
    <xdr:sp macro="" textlink="">
      <xdr:nvSpPr>
        <xdr:cNvPr id="669" name="【児童館】&#10;有形固定資産減価償却率該当値テキスト">
          <a:extLst>
            <a:ext uri="{FF2B5EF4-FFF2-40B4-BE49-F238E27FC236}">
              <a16:creationId xmlns:a16="http://schemas.microsoft.com/office/drawing/2014/main" id="{EF7B87CB-FF10-4DB7-A237-8A1A304F13A8}"/>
            </a:ext>
          </a:extLst>
        </xdr:cNvPr>
        <xdr:cNvSpPr txBox="1"/>
      </xdr:nvSpPr>
      <xdr:spPr>
        <a:xfrm>
          <a:off x="14742160" y="1471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50981</xdr:rowOff>
    </xdr:from>
    <xdr:to>
      <xdr:col>81</xdr:col>
      <xdr:colOff>101600</xdr:colOff>
      <xdr:row>86</xdr:row>
      <xdr:rowOff>152581</xdr:rowOff>
    </xdr:to>
    <xdr:sp macro="" textlink="">
      <xdr:nvSpPr>
        <xdr:cNvPr id="670" name="楕円 669">
          <a:extLst>
            <a:ext uri="{FF2B5EF4-FFF2-40B4-BE49-F238E27FC236}">
              <a16:creationId xmlns:a16="http://schemas.microsoft.com/office/drawing/2014/main" id="{4A9ABCA4-268B-4B42-9396-A97EC285133E}"/>
            </a:ext>
          </a:extLst>
        </xdr:cNvPr>
        <xdr:cNvSpPr/>
      </xdr:nvSpPr>
      <xdr:spPr>
        <a:xfrm>
          <a:off x="13887450" y="147994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101781</xdr:rowOff>
    </xdr:from>
    <xdr:to>
      <xdr:col>85</xdr:col>
      <xdr:colOff>127000</xdr:colOff>
      <xdr:row>86</xdr:row>
      <xdr:rowOff>109945</xdr:rowOff>
    </xdr:to>
    <xdr:cxnSp macro="">
      <xdr:nvCxnSpPr>
        <xdr:cNvPr id="671" name="直線コネクタ 670">
          <a:extLst>
            <a:ext uri="{FF2B5EF4-FFF2-40B4-BE49-F238E27FC236}">
              <a16:creationId xmlns:a16="http://schemas.microsoft.com/office/drawing/2014/main" id="{866B10CE-E33B-4B2D-B0D1-644E0551402C}"/>
            </a:ext>
          </a:extLst>
        </xdr:cNvPr>
        <xdr:cNvCxnSpPr/>
      </xdr:nvCxnSpPr>
      <xdr:spPr>
        <a:xfrm>
          <a:off x="13942060" y="14842671"/>
          <a:ext cx="762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42818</xdr:rowOff>
    </xdr:from>
    <xdr:to>
      <xdr:col>76</xdr:col>
      <xdr:colOff>165100</xdr:colOff>
      <xdr:row>86</xdr:row>
      <xdr:rowOff>144418</xdr:rowOff>
    </xdr:to>
    <xdr:sp macro="" textlink="">
      <xdr:nvSpPr>
        <xdr:cNvPr id="672" name="楕円 671">
          <a:extLst>
            <a:ext uri="{FF2B5EF4-FFF2-40B4-BE49-F238E27FC236}">
              <a16:creationId xmlns:a16="http://schemas.microsoft.com/office/drawing/2014/main" id="{085F9AFB-195B-48B8-B7C9-706F05BA8236}"/>
            </a:ext>
          </a:extLst>
        </xdr:cNvPr>
        <xdr:cNvSpPr/>
      </xdr:nvSpPr>
      <xdr:spPr>
        <a:xfrm>
          <a:off x="13089890" y="1478942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93618</xdr:rowOff>
    </xdr:from>
    <xdr:to>
      <xdr:col>81</xdr:col>
      <xdr:colOff>50800</xdr:colOff>
      <xdr:row>86</xdr:row>
      <xdr:rowOff>101781</xdr:rowOff>
    </xdr:to>
    <xdr:cxnSp macro="">
      <xdr:nvCxnSpPr>
        <xdr:cNvPr id="673" name="直線コネクタ 672">
          <a:extLst>
            <a:ext uri="{FF2B5EF4-FFF2-40B4-BE49-F238E27FC236}">
              <a16:creationId xmlns:a16="http://schemas.microsoft.com/office/drawing/2014/main" id="{AA7CA810-7969-41BF-83B9-025D6EA7B1D2}"/>
            </a:ext>
          </a:extLst>
        </xdr:cNvPr>
        <xdr:cNvCxnSpPr/>
      </xdr:nvCxnSpPr>
      <xdr:spPr>
        <a:xfrm>
          <a:off x="13144500" y="14842128"/>
          <a:ext cx="79756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34652</xdr:rowOff>
    </xdr:from>
    <xdr:to>
      <xdr:col>72</xdr:col>
      <xdr:colOff>38100</xdr:colOff>
      <xdr:row>86</xdr:row>
      <xdr:rowOff>136252</xdr:rowOff>
    </xdr:to>
    <xdr:sp macro="" textlink="">
      <xdr:nvSpPr>
        <xdr:cNvPr id="674" name="楕円 673">
          <a:extLst>
            <a:ext uri="{FF2B5EF4-FFF2-40B4-BE49-F238E27FC236}">
              <a16:creationId xmlns:a16="http://schemas.microsoft.com/office/drawing/2014/main" id="{BE48D7E9-B8FE-4EFB-8BD8-A10857E628B7}"/>
            </a:ext>
          </a:extLst>
        </xdr:cNvPr>
        <xdr:cNvSpPr/>
      </xdr:nvSpPr>
      <xdr:spPr>
        <a:xfrm>
          <a:off x="12303760" y="14779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85452</xdr:rowOff>
    </xdr:from>
    <xdr:to>
      <xdr:col>76</xdr:col>
      <xdr:colOff>114300</xdr:colOff>
      <xdr:row>86</xdr:row>
      <xdr:rowOff>93618</xdr:rowOff>
    </xdr:to>
    <xdr:cxnSp macro="">
      <xdr:nvCxnSpPr>
        <xdr:cNvPr id="675" name="直線コネクタ 674">
          <a:extLst>
            <a:ext uri="{FF2B5EF4-FFF2-40B4-BE49-F238E27FC236}">
              <a16:creationId xmlns:a16="http://schemas.microsoft.com/office/drawing/2014/main" id="{CE3BB10A-E8E2-4223-9C89-DD9823A6681D}"/>
            </a:ext>
          </a:extLst>
        </xdr:cNvPr>
        <xdr:cNvCxnSpPr/>
      </xdr:nvCxnSpPr>
      <xdr:spPr>
        <a:xfrm>
          <a:off x="12346940" y="14832057"/>
          <a:ext cx="79756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6" name="楕円 675">
          <a:extLst>
            <a:ext uri="{FF2B5EF4-FFF2-40B4-BE49-F238E27FC236}">
              <a16:creationId xmlns:a16="http://schemas.microsoft.com/office/drawing/2014/main" id="{31F8F541-DF18-47EC-89DF-087A013E272B}"/>
            </a:ext>
          </a:extLst>
        </xdr:cNvPr>
        <xdr:cNvSpPr/>
      </xdr:nvSpPr>
      <xdr:spPr>
        <a:xfrm>
          <a:off x="114871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85452</xdr:rowOff>
    </xdr:from>
    <xdr:to>
      <xdr:col>71</xdr:col>
      <xdr:colOff>177800</xdr:colOff>
      <xdr:row>86</xdr:row>
      <xdr:rowOff>168729</xdr:rowOff>
    </xdr:to>
    <xdr:cxnSp macro="">
      <xdr:nvCxnSpPr>
        <xdr:cNvPr id="677" name="直線コネクタ 676">
          <a:extLst>
            <a:ext uri="{FF2B5EF4-FFF2-40B4-BE49-F238E27FC236}">
              <a16:creationId xmlns:a16="http://schemas.microsoft.com/office/drawing/2014/main" id="{3D5CBD6D-E5BB-4A9C-9B36-E7DB2DABE834}"/>
            </a:ext>
          </a:extLst>
        </xdr:cNvPr>
        <xdr:cNvCxnSpPr/>
      </xdr:nvCxnSpPr>
      <xdr:spPr>
        <a:xfrm flipV="1">
          <a:off x="11541760" y="14832057"/>
          <a:ext cx="805180" cy="8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678" name="n_1aveValue【児童館】&#10;有形固定資産減価償却率">
          <a:extLst>
            <a:ext uri="{FF2B5EF4-FFF2-40B4-BE49-F238E27FC236}">
              <a16:creationId xmlns:a16="http://schemas.microsoft.com/office/drawing/2014/main" id="{EB03EAEC-1E0A-4CFA-ABB1-EAE5B88696EA}"/>
            </a:ext>
          </a:extLst>
        </xdr:cNvPr>
        <xdr:cNvSpPr txBox="1"/>
      </xdr:nvSpPr>
      <xdr:spPr>
        <a:xfrm>
          <a:off x="1373823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79" name="n_2aveValue【児童館】&#10;有形固定資産減価償却率">
          <a:extLst>
            <a:ext uri="{FF2B5EF4-FFF2-40B4-BE49-F238E27FC236}">
              <a16:creationId xmlns:a16="http://schemas.microsoft.com/office/drawing/2014/main" id="{06F07F3E-0307-4760-AC03-AA7189935366}"/>
            </a:ext>
          </a:extLst>
        </xdr:cNvPr>
        <xdr:cNvSpPr txBox="1"/>
      </xdr:nvSpPr>
      <xdr:spPr>
        <a:xfrm>
          <a:off x="1295718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80" name="n_3aveValue【児童館】&#10;有形固定資産減価償却率">
          <a:extLst>
            <a:ext uri="{FF2B5EF4-FFF2-40B4-BE49-F238E27FC236}">
              <a16:creationId xmlns:a16="http://schemas.microsoft.com/office/drawing/2014/main" id="{4F546469-822C-413F-B423-5F644FFB3738}"/>
            </a:ext>
          </a:extLst>
        </xdr:cNvPr>
        <xdr:cNvSpPr txBox="1"/>
      </xdr:nvSpPr>
      <xdr:spPr>
        <a:xfrm>
          <a:off x="1217105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81" name="n_4aveValue【児童館】&#10;有形固定資産減価償却率">
          <a:extLst>
            <a:ext uri="{FF2B5EF4-FFF2-40B4-BE49-F238E27FC236}">
              <a16:creationId xmlns:a16="http://schemas.microsoft.com/office/drawing/2014/main" id="{7E3F4EBC-7CD3-41F9-A1F3-109BB69A0C03}"/>
            </a:ext>
          </a:extLst>
        </xdr:cNvPr>
        <xdr:cNvSpPr txBox="1"/>
      </xdr:nvSpPr>
      <xdr:spPr>
        <a:xfrm>
          <a:off x="11354444" y="1401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143708</xdr:rowOff>
    </xdr:from>
    <xdr:ext cx="405111" cy="259045"/>
    <xdr:sp macro="" textlink="">
      <xdr:nvSpPr>
        <xdr:cNvPr id="682" name="n_1mainValue【児童館】&#10;有形固定資産減価償却率">
          <a:extLst>
            <a:ext uri="{FF2B5EF4-FFF2-40B4-BE49-F238E27FC236}">
              <a16:creationId xmlns:a16="http://schemas.microsoft.com/office/drawing/2014/main" id="{C39C5B60-524E-4357-827B-B0EF5C94002E}"/>
            </a:ext>
          </a:extLst>
        </xdr:cNvPr>
        <xdr:cNvSpPr txBox="1"/>
      </xdr:nvSpPr>
      <xdr:spPr>
        <a:xfrm>
          <a:off x="13738234" y="148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135545</xdr:rowOff>
    </xdr:from>
    <xdr:ext cx="405111" cy="259045"/>
    <xdr:sp macro="" textlink="">
      <xdr:nvSpPr>
        <xdr:cNvPr id="683" name="n_2mainValue【児童館】&#10;有形固定資産減価償却率">
          <a:extLst>
            <a:ext uri="{FF2B5EF4-FFF2-40B4-BE49-F238E27FC236}">
              <a16:creationId xmlns:a16="http://schemas.microsoft.com/office/drawing/2014/main" id="{DA66164D-4077-48B7-9668-AD3850B45D4F}"/>
            </a:ext>
          </a:extLst>
        </xdr:cNvPr>
        <xdr:cNvSpPr txBox="1"/>
      </xdr:nvSpPr>
      <xdr:spPr>
        <a:xfrm>
          <a:off x="12957184" y="1487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127379</xdr:rowOff>
    </xdr:from>
    <xdr:ext cx="405111" cy="259045"/>
    <xdr:sp macro="" textlink="">
      <xdr:nvSpPr>
        <xdr:cNvPr id="684" name="n_3mainValue【児童館】&#10;有形固定資産減価償却率">
          <a:extLst>
            <a:ext uri="{FF2B5EF4-FFF2-40B4-BE49-F238E27FC236}">
              <a16:creationId xmlns:a16="http://schemas.microsoft.com/office/drawing/2014/main" id="{E45FDBCB-A198-4137-8259-512E1AA2BCD7}"/>
            </a:ext>
          </a:extLst>
        </xdr:cNvPr>
        <xdr:cNvSpPr txBox="1"/>
      </xdr:nvSpPr>
      <xdr:spPr>
        <a:xfrm>
          <a:off x="12171054" y="1487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5" name="n_4mainValue【児童館】&#10;有形固定資産減価償却率">
          <a:extLst>
            <a:ext uri="{FF2B5EF4-FFF2-40B4-BE49-F238E27FC236}">
              <a16:creationId xmlns:a16="http://schemas.microsoft.com/office/drawing/2014/main" id="{D558234C-60F6-4D99-9E94-F2E31DED4FEC}"/>
            </a:ext>
          </a:extLst>
        </xdr:cNvPr>
        <xdr:cNvSpPr txBox="1"/>
      </xdr:nvSpPr>
      <xdr:spPr>
        <a:xfrm>
          <a:off x="113240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75382F09-E4D2-490E-8D30-5A3953DB4F3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3A50E169-A156-41D8-AF24-DB6348302B2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BBADD9D0-000E-4F97-951C-4C6AC9C7504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630BCBF8-DD73-4489-BA6A-485F545CBFEB}"/>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57740316-386F-44D6-8286-013354BDC17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17002000-A342-4E1B-A5A1-2E065220E02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DE5760A4-C3BD-45F0-9949-D93F242C361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0FBFA13-E1E3-4245-9B06-D22754714C8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3C0DB53E-E5FD-476E-B979-CFBA4043131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5AFD32FF-9021-4DA1-8914-AEAC759FB2C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F4B8F2FE-5AF5-44CA-97F2-0AD27A8CBDF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8104B10E-E450-40C2-B319-194D33EAE78C}"/>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520DAB2A-B6D0-419F-BAD9-725418798AD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7CCFE23A-940F-4871-84F4-EF0DDABC2BC1}"/>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BD52E9E4-B7BA-4F3E-9BCE-4C568ED82D8B}"/>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4E6D7CD2-9B54-411D-8744-8A380ECF71C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979DC44A-6040-47CE-B4C6-D03C3481F78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E9023D45-630B-4499-B687-EB99CF6F36DE}"/>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70E984F-FBE5-4767-B594-F8A5DD4C451F}"/>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2B6D3B2C-A1DE-41BC-9177-62016F6E181D}"/>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B0B375CB-2774-435A-9BD8-DADB4F51EBA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AF7F6018-5495-47BB-B41C-23104D5668C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560AA0C6-C13C-419B-B50A-5F9486D84D6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25FE0F23-979B-4717-B2E4-4279870C6AC6}"/>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89C202F2-0A95-4927-AA0D-DB1C52E7414B}"/>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5E8BFC98-8B63-423D-8319-D819E25D2692}"/>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AF584A90-2F43-44B9-B05F-286E273089A5}"/>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4848F9B1-8403-4435-9FFC-43A4DFED16F0}"/>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FE70D4F1-4904-4548-8EF1-E29B028B94FC}"/>
            </a:ext>
          </a:extLst>
        </xdr:cNvPr>
        <xdr:cNvSpPr txBox="1"/>
      </xdr:nvSpPr>
      <xdr:spPr>
        <a:xfrm>
          <a:off x="1998599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27F08800-A57A-4825-86C6-A74724BE5AB9}"/>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E2460C9C-83AD-4737-A1D5-441B796C5CC0}"/>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6112C84B-D651-41DD-9043-944173A2D61F}"/>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1F5B3201-F380-46BC-B353-90FCA0D0F75E}"/>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888841C2-00CF-448F-8CBB-45A4A446BE12}"/>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AAC3EFD-57E1-404B-9A2C-549DE8543136}"/>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EBC94BA-B109-4C2A-92DC-70C7BF75F7D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DEAA4BC-F29A-4095-ACDF-D842ED09B76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EB849FF-1940-4204-9BC8-67BF6057108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DC6C109-0C57-403E-901F-0A6B0BB2215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5" name="楕円 724">
          <a:extLst>
            <a:ext uri="{FF2B5EF4-FFF2-40B4-BE49-F238E27FC236}">
              <a16:creationId xmlns:a16="http://schemas.microsoft.com/office/drawing/2014/main" id="{05E09C9D-8E98-435C-9971-9AE5AC6625EF}"/>
            </a:ext>
          </a:extLst>
        </xdr:cNvPr>
        <xdr:cNvSpPr/>
      </xdr:nvSpPr>
      <xdr:spPr>
        <a:xfrm>
          <a:off x="19904710" y="14766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6" name="【児童館】&#10;一人当たり面積該当値テキスト">
          <a:extLst>
            <a:ext uri="{FF2B5EF4-FFF2-40B4-BE49-F238E27FC236}">
              <a16:creationId xmlns:a16="http://schemas.microsoft.com/office/drawing/2014/main" id="{35F8C99B-4BBD-4F35-8C72-D2E18642CBD8}"/>
            </a:ext>
          </a:extLst>
        </xdr:cNvPr>
        <xdr:cNvSpPr txBox="1"/>
      </xdr:nvSpPr>
      <xdr:spPr>
        <a:xfrm>
          <a:off x="1998599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7" name="楕円 726">
          <a:extLst>
            <a:ext uri="{FF2B5EF4-FFF2-40B4-BE49-F238E27FC236}">
              <a16:creationId xmlns:a16="http://schemas.microsoft.com/office/drawing/2014/main" id="{312DC75F-6F2B-4932-8069-1096256EFCDB}"/>
            </a:ext>
          </a:extLst>
        </xdr:cNvPr>
        <xdr:cNvSpPr/>
      </xdr:nvSpPr>
      <xdr:spPr>
        <a:xfrm>
          <a:off x="19161760" y="14766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8" name="直線コネクタ 727">
          <a:extLst>
            <a:ext uri="{FF2B5EF4-FFF2-40B4-BE49-F238E27FC236}">
              <a16:creationId xmlns:a16="http://schemas.microsoft.com/office/drawing/2014/main" id="{D0C805F9-8FF7-4A37-9A63-D913789FE58B}"/>
            </a:ext>
          </a:extLst>
        </xdr:cNvPr>
        <xdr:cNvCxnSpPr/>
      </xdr:nvCxnSpPr>
      <xdr:spPr>
        <a:xfrm>
          <a:off x="19204940" y="14820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9" name="楕円 728">
          <a:extLst>
            <a:ext uri="{FF2B5EF4-FFF2-40B4-BE49-F238E27FC236}">
              <a16:creationId xmlns:a16="http://schemas.microsoft.com/office/drawing/2014/main" id="{B3C40407-E9DA-4718-B27F-F71B7A4532E6}"/>
            </a:ext>
          </a:extLst>
        </xdr:cNvPr>
        <xdr:cNvSpPr/>
      </xdr:nvSpPr>
      <xdr:spPr>
        <a:xfrm>
          <a:off x="18345150" y="14766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30" name="直線コネクタ 729">
          <a:extLst>
            <a:ext uri="{FF2B5EF4-FFF2-40B4-BE49-F238E27FC236}">
              <a16:creationId xmlns:a16="http://schemas.microsoft.com/office/drawing/2014/main" id="{2AF350B4-D0B2-4F5A-AC0F-0AB0D43C1488}"/>
            </a:ext>
          </a:extLst>
        </xdr:cNvPr>
        <xdr:cNvCxnSpPr/>
      </xdr:nvCxnSpPr>
      <xdr:spPr>
        <a:xfrm>
          <a:off x="18399760" y="14820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31" name="楕円 730">
          <a:extLst>
            <a:ext uri="{FF2B5EF4-FFF2-40B4-BE49-F238E27FC236}">
              <a16:creationId xmlns:a16="http://schemas.microsoft.com/office/drawing/2014/main" id="{2478266D-F0DA-4F64-916D-A3DC2BA605C5}"/>
            </a:ext>
          </a:extLst>
        </xdr:cNvPr>
        <xdr:cNvSpPr/>
      </xdr:nvSpPr>
      <xdr:spPr>
        <a:xfrm>
          <a:off x="17547590" y="147662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32" name="直線コネクタ 731">
          <a:extLst>
            <a:ext uri="{FF2B5EF4-FFF2-40B4-BE49-F238E27FC236}">
              <a16:creationId xmlns:a16="http://schemas.microsoft.com/office/drawing/2014/main" id="{2AF4E53E-8DE6-4AD2-95EF-8E7B57680FC0}"/>
            </a:ext>
          </a:extLst>
        </xdr:cNvPr>
        <xdr:cNvCxnSpPr/>
      </xdr:nvCxnSpPr>
      <xdr:spPr>
        <a:xfrm>
          <a:off x="17602200" y="1482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33" name="楕円 732">
          <a:extLst>
            <a:ext uri="{FF2B5EF4-FFF2-40B4-BE49-F238E27FC236}">
              <a16:creationId xmlns:a16="http://schemas.microsoft.com/office/drawing/2014/main" id="{87F36EE7-0D3E-4F4A-B2D1-66ACB8896451}"/>
            </a:ext>
          </a:extLst>
        </xdr:cNvPr>
        <xdr:cNvSpPr/>
      </xdr:nvSpPr>
      <xdr:spPr>
        <a:xfrm>
          <a:off x="16761460" y="14752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76200</xdr:rowOff>
    </xdr:to>
    <xdr:cxnSp macro="">
      <xdr:nvCxnSpPr>
        <xdr:cNvPr id="734" name="直線コネクタ 733">
          <a:extLst>
            <a:ext uri="{FF2B5EF4-FFF2-40B4-BE49-F238E27FC236}">
              <a16:creationId xmlns:a16="http://schemas.microsoft.com/office/drawing/2014/main" id="{A5106F6D-36C3-42F7-ABBD-BAF6909C2B82}"/>
            </a:ext>
          </a:extLst>
        </xdr:cNvPr>
        <xdr:cNvCxnSpPr/>
      </xdr:nvCxnSpPr>
      <xdr:spPr>
        <a:xfrm>
          <a:off x="16804640" y="1479804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6BA6257D-BFC2-46F3-8B5D-BB482D03AA5A}"/>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E6AD791F-D23F-457A-82C7-B176AA00E3DF}"/>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B9D609AB-B12D-4E55-8585-6110A4F90B2F}"/>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969A4019-F6D9-4515-A5AA-F6DBCA9D37A8}"/>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9" name="n_1mainValue【児童館】&#10;一人当たり面積">
          <a:extLst>
            <a:ext uri="{FF2B5EF4-FFF2-40B4-BE49-F238E27FC236}">
              <a16:creationId xmlns:a16="http://schemas.microsoft.com/office/drawing/2014/main" id="{235C32AC-2519-4EC2-B70B-FF3CAE57D5E7}"/>
            </a:ext>
          </a:extLst>
        </xdr:cNvPr>
        <xdr:cNvSpPr txBox="1"/>
      </xdr:nvSpPr>
      <xdr:spPr>
        <a:xfrm>
          <a:off x="189821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40" name="n_2mainValue【児童館】&#10;一人当たり面積">
          <a:extLst>
            <a:ext uri="{FF2B5EF4-FFF2-40B4-BE49-F238E27FC236}">
              <a16:creationId xmlns:a16="http://schemas.microsoft.com/office/drawing/2014/main" id="{73F9C362-1522-4D61-9C9F-7ABE0F588216}"/>
            </a:ext>
          </a:extLst>
        </xdr:cNvPr>
        <xdr:cNvSpPr txBox="1"/>
      </xdr:nvSpPr>
      <xdr:spPr>
        <a:xfrm>
          <a:off x="181820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41" name="n_3mainValue【児童館】&#10;一人当たり面積">
          <a:extLst>
            <a:ext uri="{FF2B5EF4-FFF2-40B4-BE49-F238E27FC236}">
              <a16:creationId xmlns:a16="http://schemas.microsoft.com/office/drawing/2014/main" id="{1074C347-D0B0-4516-BC55-27C19B8BC3F5}"/>
            </a:ext>
          </a:extLst>
        </xdr:cNvPr>
        <xdr:cNvSpPr txBox="1"/>
      </xdr:nvSpPr>
      <xdr:spPr>
        <a:xfrm>
          <a:off x="1738447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42" name="n_4mainValue【児童館】&#10;一人当たり面積">
          <a:extLst>
            <a:ext uri="{FF2B5EF4-FFF2-40B4-BE49-F238E27FC236}">
              <a16:creationId xmlns:a16="http://schemas.microsoft.com/office/drawing/2014/main" id="{60559BF5-2872-4CDB-92A0-D9C9E184143F}"/>
            </a:ext>
          </a:extLst>
        </xdr:cNvPr>
        <xdr:cNvSpPr txBox="1"/>
      </xdr:nvSpPr>
      <xdr:spPr>
        <a:xfrm>
          <a:off x="16588817"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5295D264-DF6D-4CB2-BEB4-1511655D0AE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8F0353FC-3A98-425F-9B41-2140785CF8D1}"/>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D49C0A4-F33B-406F-9B7A-8A2C8585369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873AABA-E0C1-4047-8C8A-C9729160100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D7C8A9E4-BDA0-427D-8378-FAAAD12B0FE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746A526B-E422-45C7-B765-BAB37610C43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537ACE9-C30F-4B65-9606-068B1F156C5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3BE0CADD-8CCC-4180-98B5-E659D730C98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B7A8879-B21D-40CA-B1C2-A712078350A4}"/>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C4D3DE17-FF53-440F-94C7-DE76C4B90C6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5315D14D-AFDE-4471-A683-617DA9B311E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77F39766-38FB-43E7-8537-C422B8CD307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1C1EAC3D-385C-4A09-8F8E-877A393F71A7}"/>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489BDF20-2CAF-4DEF-A7C4-BD821FFAEFCE}"/>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47749E3C-5E88-4FFE-A116-0A98DFABBB7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ABB47C42-E09E-4460-A932-C85E5DE0C40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C65A3821-8BEB-4A92-93F9-EE45FC118EBD}"/>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6AA8E357-BA76-401B-A2F1-0FE582D6B1F9}"/>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DAA85AB7-FBC0-4AAC-AF68-BA88C3F4025E}"/>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E4F4EB28-B434-4292-8692-C0059077AE42}"/>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235FA8D3-962D-47EF-82F1-22873D00705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F46D3D34-F2D6-459A-9E29-552D031BD9B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9164E079-B542-4267-8F17-A11BE2B56CAB}"/>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5138AF26-5938-405C-933B-8B0D9B0F90B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4A793FBA-E602-46B4-BB41-7E5A253987CF}"/>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7C55F024-A96B-4AE5-A67D-2F671A510B7D}"/>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B1630131-972A-429F-B577-A7296F0413E0}"/>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5384ED69-7EDC-4169-9C1A-647351E2FBD0}"/>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4F9E7520-106E-4D03-9980-E11196319115}"/>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1057E17C-B74B-4985-95A4-2F5FAE623FC1}"/>
            </a:ext>
          </a:extLst>
        </xdr:cNvPr>
        <xdr:cNvSpPr txBox="1"/>
      </xdr:nvSpPr>
      <xdr:spPr>
        <a:xfrm>
          <a:off x="14742160" y="178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BFB93E39-001A-4323-B657-B5397ED37CD6}"/>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774" name="フローチャート: 判断 773">
          <a:extLst>
            <a:ext uri="{FF2B5EF4-FFF2-40B4-BE49-F238E27FC236}">
              <a16:creationId xmlns:a16="http://schemas.microsoft.com/office/drawing/2014/main" id="{EC9737F1-D270-40E6-9869-15E12218F09F}"/>
            </a:ext>
          </a:extLst>
        </xdr:cNvPr>
        <xdr:cNvSpPr/>
      </xdr:nvSpPr>
      <xdr:spPr>
        <a:xfrm>
          <a:off x="13887450" y="178581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775" name="フローチャート: 判断 774">
          <a:extLst>
            <a:ext uri="{FF2B5EF4-FFF2-40B4-BE49-F238E27FC236}">
              <a16:creationId xmlns:a16="http://schemas.microsoft.com/office/drawing/2014/main" id="{65C90966-076C-4330-B969-2755BC303839}"/>
            </a:ext>
          </a:extLst>
        </xdr:cNvPr>
        <xdr:cNvSpPr/>
      </xdr:nvSpPr>
      <xdr:spPr>
        <a:xfrm>
          <a:off x="13089890" y="1784096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76" name="フローチャート: 判断 775">
          <a:extLst>
            <a:ext uri="{FF2B5EF4-FFF2-40B4-BE49-F238E27FC236}">
              <a16:creationId xmlns:a16="http://schemas.microsoft.com/office/drawing/2014/main" id="{F68EB2C3-8D8F-4800-AD31-8A876AEF175A}"/>
            </a:ext>
          </a:extLst>
        </xdr:cNvPr>
        <xdr:cNvSpPr/>
      </xdr:nvSpPr>
      <xdr:spPr>
        <a:xfrm>
          <a:off x="12303760" y="178142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77" name="フローチャート: 判断 776">
          <a:extLst>
            <a:ext uri="{FF2B5EF4-FFF2-40B4-BE49-F238E27FC236}">
              <a16:creationId xmlns:a16="http://schemas.microsoft.com/office/drawing/2014/main" id="{026E1F27-9A4E-4BB6-A381-DB71B50D292E}"/>
            </a:ext>
          </a:extLst>
        </xdr:cNvPr>
        <xdr:cNvSpPr/>
      </xdr:nvSpPr>
      <xdr:spPr>
        <a:xfrm>
          <a:off x="11487150" y="17791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8131D54-CEDF-4B78-B4B4-8FCF6AE4334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A060277-8D65-4164-ABFA-CD8AD2191C1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00242ED-95D5-41FC-AE9E-499C5E4878C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6846510-B876-4523-9C9E-C2EA0071128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5EEBCF7-F321-4DD8-AFD4-78BCC03740B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783" name="楕円 782">
          <a:extLst>
            <a:ext uri="{FF2B5EF4-FFF2-40B4-BE49-F238E27FC236}">
              <a16:creationId xmlns:a16="http://schemas.microsoft.com/office/drawing/2014/main" id="{651CABE6-376F-4717-BF7A-6C6EA5EE1A24}"/>
            </a:ext>
          </a:extLst>
        </xdr:cNvPr>
        <xdr:cNvSpPr/>
      </xdr:nvSpPr>
      <xdr:spPr>
        <a:xfrm>
          <a:off x="14649450" y="17715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74947</xdr:rowOff>
    </xdr:from>
    <xdr:ext cx="405111" cy="259045"/>
    <xdr:sp macro="" textlink="">
      <xdr:nvSpPr>
        <xdr:cNvPr id="784" name="【公民館】&#10;有形固定資産減価償却率該当値テキスト">
          <a:extLst>
            <a:ext uri="{FF2B5EF4-FFF2-40B4-BE49-F238E27FC236}">
              <a16:creationId xmlns:a16="http://schemas.microsoft.com/office/drawing/2014/main" id="{CAFE7486-6B28-4F7E-920E-D2C1EDB370E6}"/>
            </a:ext>
          </a:extLst>
        </xdr:cNvPr>
        <xdr:cNvSpPr txBox="1"/>
      </xdr:nvSpPr>
      <xdr:spPr>
        <a:xfrm>
          <a:off x="1474216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19686</xdr:rowOff>
    </xdr:from>
    <xdr:to>
      <xdr:col>81</xdr:col>
      <xdr:colOff>101600</xdr:colOff>
      <xdr:row>103</xdr:row>
      <xdr:rowOff>121286</xdr:rowOff>
    </xdr:to>
    <xdr:sp macro="" textlink="">
      <xdr:nvSpPr>
        <xdr:cNvPr id="785" name="楕円 784">
          <a:extLst>
            <a:ext uri="{FF2B5EF4-FFF2-40B4-BE49-F238E27FC236}">
              <a16:creationId xmlns:a16="http://schemas.microsoft.com/office/drawing/2014/main" id="{8BC42CD1-0FC2-461F-8048-3E6C0DD0D4F5}"/>
            </a:ext>
          </a:extLst>
        </xdr:cNvPr>
        <xdr:cNvSpPr/>
      </xdr:nvSpPr>
      <xdr:spPr>
        <a:xfrm>
          <a:off x="13887450" y="176752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70486</xdr:rowOff>
    </xdr:from>
    <xdr:to>
      <xdr:col>85</xdr:col>
      <xdr:colOff>127000</xdr:colOff>
      <xdr:row>103</xdr:row>
      <xdr:rowOff>102870</xdr:rowOff>
    </xdr:to>
    <xdr:cxnSp macro="">
      <xdr:nvCxnSpPr>
        <xdr:cNvPr id="786" name="直線コネクタ 785">
          <a:extLst>
            <a:ext uri="{FF2B5EF4-FFF2-40B4-BE49-F238E27FC236}">
              <a16:creationId xmlns:a16="http://schemas.microsoft.com/office/drawing/2014/main" id="{91232228-54EF-468D-BD50-A573745E5E4E}"/>
            </a:ext>
          </a:extLst>
        </xdr:cNvPr>
        <xdr:cNvCxnSpPr/>
      </xdr:nvCxnSpPr>
      <xdr:spPr>
        <a:xfrm>
          <a:off x="13942060" y="17727931"/>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154939</xdr:rowOff>
    </xdr:from>
    <xdr:to>
      <xdr:col>76</xdr:col>
      <xdr:colOff>165100</xdr:colOff>
      <xdr:row>103</xdr:row>
      <xdr:rowOff>85089</xdr:rowOff>
    </xdr:to>
    <xdr:sp macro="" textlink="">
      <xdr:nvSpPr>
        <xdr:cNvPr id="787" name="楕円 786">
          <a:extLst>
            <a:ext uri="{FF2B5EF4-FFF2-40B4-BE49-F238E27FC236}">
              <a16:creationId xmlns:a16="http://schemas.microsoft.com/office/drawing/2014/main" id="{2391483C-736F-4B18-BC22-BBF5F9963D7F}"/>
            </a:ext>
          </a:extLst>
        </xdr:cNvPr>
        <xdr:cNvSpPr/>
      </xdr:nvSpPr>
      <xdr:spPr>
        <a:xfrm>
          <a:off x="13089890" y="176428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34289</xdr:rowOff>
    </xdr:from>
    <xdr:to>
      <xdr:col>81</xdr:col>
      <xdr:colOff>50800</xdr:colOff>
      <xdr:row>103</xdr:row>
      <xdr:rowOff>70486</xdr:rowOff>
    </xdr:to>
    <xdr:cxnSp macro="">
      <xdr:nvCxnSpPr>
        <xdr:cNvPr id="788" name="直線コネクタ 787">
          <a:extLst>
            <a:ext uri="{FF2B5EF4-FFF2-40B4-BE49-F238E27FC236}">
              <a16:creationId xmlns:a16="http://schemas.microsoft.com/office/drawing/2014/main" id="{AFA86DE1-9207-47DE-8459-A05CA894EA96}"/>
            </a:ext>
          </a:extLst>
        </xdr:cNvPr>
        <xdr:cNvCxnSpPr/>
      </xdr:nvCxnSpPr>
      <xdr:spPr>
        <a:xfrm>
          <a:off x="13144500" y="17691734"/>
          <a:ext cx="7975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89" name="楕円 788">
          <a:extLst>
            <a:ext uri="{FF2B5EF4-FFF2-40B4-BE49-F238E27FC236}">
              <a16:creationId xmlns:a16="http://schemas.microsoft.com/office/drawing/2014/main" id="{A5AA2BAF-0EA3-48FE-AB27-1090808180BC}"/>
            </a:ext>
          </a:extLst>
        </xdr:cNvPr>
        <xdr:cNvSpPr/>
      </xdr:nvSpPr>
      <xdr:spPr>
        <a:xfrm>
          <a:off x="12303760" y="17614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34289</xdr:rowOff>
    </xdr:to>
    <xdr:cxnSp macro="">
      <xdr:nvCxnSpPr>
        <xdr:cNvPr id="790" name="直線コネクタ 789">
          <a:extLst>
            <a:ext uri="{FF2B5EF4-FFF2-40B4-BE49-F238E27FC236}">
              <a16:creationId xmlns:a16="http://schemas.microsoft.com/office/drawing/2014/main" id="{D9C38F17-67A1-4B3C-8499-9F3C6A7DD2CC}"/>
            </a:ext>
          </a:extLst>
        </xdr:cNvPr>
        <xdr:cNvCxnSpPr/>
      </xdr:nvCxnSpPr>
      <xdr:spPr>
        <a:xfrm>
          <a:off x="12346940" y="17665066"/>
          <a:ext cx="79756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92075</xdr:rowOff>
    </xdr:from>
    <xdr:to>
      <xdr:col>67</xdr:col>
      <xdr:colOff>101600</xdr:colOff>
      <xdr:row>103</xdr:row>
      <xdr:rowOff>22225</xdr:rowOff>
    </xdr:to>
    <xdr:sp macro="" textlink="">
      <xdr:nvSpPr>
        <xdr:cNvPr id="791" name="楕円 790">
          <a:extLst>
            <a:ext uri="{FF2B5EF4-FFF2-40B4-BE49-F238E27FC236}">
              <a16:creationId xmlns:a16="http://schemas.microsoft.com/office/drawing/2014/main" id="{606DEDD3-F405-412E-9F49-70E0AFD9C6EB}"/>
            </a:ext>
          </a:extLst>
        </xdr:cNvPr>
        <xdr:cNvSpPr/>
      </xdr:nvSpPr>
      <xdr:spPr>
        <a:xfrm>
          <a:off x="11487150" y="17583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142875</xdr:rowOff>
    </xdr:from>
    <xdr:to>
      <xdr:col>71</xdr:col>
      <xdr:colOff>177800</xdr:colOff>
      <xdr:row>103</xdr:row>
      <xdr:rowOff>3811</xdr:rowOff>
    </xdr:to>
    <xdr:cxnSp macro="">
      <xdr:nvCxnSpPr>
        <xdr:cNvPr id="792" name="直線コネクタ 791">
          <a:extLst>
            <a:ext uri="{FF2B5EF4-FFF2-40B4-BE49-F238E27FC236}">
              <a16:creationId xmlns:a16="http://schemas.microsoft.com/office/drawing/2014/main" id="{7D748CD1-59F2-4C30-A242-568B15027C94}"/>
            </a:ext>
          </a:extLst>
        </xdr:cNvPr>
        <xdr:cNvCxnSpPr/>
      </xdr:nvCxnSpPr>
      <xdr:spPr>
        <a:xfrm>
          <a:off x="11541760" y="17628870"/>
          <a:ext cx="80518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121938</xdr:rowOff>
    </xdr:from>
    <xdr:ext cx="405111" cy="259045"/>
    <xdr:sp macro="" textlink="">
      <xdr:nvSpPr>
        <xdr:cNvPr id="793" name="n_1aveValue【公民館】&#10;有形固定資産減価償却率">
          <a:extLst>
            <a:ext uri="{FF2B5EF4-FFF2-40B4-BE49-F238E27FC236}">
              <a16:creationId xmlns:a16="http://schemas.microsoft.com/office/drawing/2014/main" id="{030648CC-B91D-4914-A72B-E76184D28C6A}"/>
            </a:ext>
          </a:extLst>
        </xdr:cNvPr>
        <xdr:cNvSpPr txBox="1"/>
      </xdr:nvSpPr>
      <xdr:spPr>
        <a:xfrm>
          <a:off x="13738234" y="179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794" name="n_2aveValue【公民館】&#10;有形固定資産減価償却率">
          <a:extLst>
            <a:ext uri="{FF2B5EF4-FFF2-40B4-BE49-F238E27FC236}">
              <a16:creationId xmlns:a16="http://schemas.microsoft.com/office/drawing/2014/main" id="{5082C8F7-252C-4173-AD4F-3CFE973AD861}"/>
            </a:ext>
          </a:extLst>
        </xdr:cNvPr>
        <xdr:cNvSpPr txBox="1"/>
      </xdr:nvSpPr>
      <xdr:spPr>
        <a:xfrm>
          <a:off x="1295718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795" name="n_3aveValue【公民館】&#10;有形固定資産減価償却率">
          <a:extLst>
            <a:ext uri="{FF2B5EF4-FFF2-40B4-BE49-F238E27FC236}">
              <a16:creationId xmlns:a16="http://schemas.microsoft.com/office/drawing/2014/main" id="{5E6D6A1E-B1CC-478F-842B-873A671FBA33}"/>
            </a:ext>
          </a:extLst>
        </xdr:cNvPr>
        <xdr:cNvSpPr txBox="1"/>
      </xdr:nvSpPr>
      <xdr:spPr>
        <a:xfrm>
          <a:off x="1217105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96" name="n_4aveValue【公民館】&#10;有形固定資産減価償却率">
          <a:extLst>
            <a:ext uri="{FF2B5EF4-FFF2-40B4-BE49-F238E27FC236}">
              <a16:creationId xmlns:a16="http://schemas.microsoft.com/office/drawing/2014/main" id="{CB55AB2D-3A98-4A0C-AEE1-0189952B1B21}"/>
            </a:ext>
          </a:extLst>
        </xdr:cNvPr>
        <xdr:cNvSpPr txBox="1"/>
      </xdr:nvSpPr>
      <xdr:spPr>
        <a:xfrm>
          <a:off x="11354444" y="178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137813</xdr:rowOff>
    </xdr:from>
    <xdr:ext cx="405111" cy="259045"/>
    <xdr:sp macro="" textlink="">
      <xdr:nvSpPr>
        <xdr:cNvPr id="797" name="n_1mainValue【公民館】&#10;有形固定資産減価償却率">
          <a:extLst>
            <a:ext uri="{FF2B5EF4-FFF2-40B4-BE49-F238E27FC236}">
              <a16:creationId xmlns:a16="http://schemas.microsoft.com/office/drawing/2014/main" id="{6F190BD6-7EAC-4007-B34B-16A73F2FBAD0}"/>
            </a:ext>
          </a:extLst>
        </xdr:cNvPr>
        <xdr:cNvSpPr txBox="1"/>
      </xdr:nvSpPr>
      <xdr:spPr>
        <a:xfrm>
          <a:off x="13738234" y="1745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101616</xdr:rowOff>
    </xdr:from>
    <xdr:ext cx="405111" cy="259045"/>
    <xdr:sp macro="" textlink="">
      <xdr:nvSpPr>
        <xdr:cNvPr id="798" name="n_2mainValue【公民館】&#10;有形固定資産減価償却率">
          <a:extLst>
            <a:ext uri="{FF2B5EF4-FFF2-40B4-BE49-F238E27FC236}">
              <a16:creationId xmlns:a16="http://schemas.microsoft.com/office/drawing/2014/main" id="{7840D824-DF44-4572-93DA-D19BA5598496}"/>
            </a:ext>
          </a:extLst>
        </xdr:cNvPr>
        <xdr:cNvSpPr txBox="1"/>
      </xdr:nvSpPr>
      <xdr:spPr>
        <a:xfrm>
          <a:off x="1295718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799" name="n_3mainValue【公民館】&#10;有形固定資産減価償却率">
          <a:extLst>
            <a:ext uri="{FF2B5EF4-FFF2-40B4-BE49-F238E27FC236}">
              <a16:creationId xmlns:a16="http://schemas.microsoft.com/office/drawing/2014/main" id="{1847299A-9A79-4C95-8E12-97BDF398815A}"/>
            </a:ext>
          </a:extLst>
        </xdr:cNvPr>
        <xdr:cNvSpPr txBox="1"/>
      </xdr:nvSpPr>
      <xdr:spPr>
        <a:xfrm>
          <a:off x="12171054" y="1738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38752</xdr:rowOff>
    </xdr:from>
    <xdr:ext cx="405111" cy="259045"/>
    <xdr:sp macro="" textlink="">
      <xdr:nvSpPr>
        <xdr:cNvPr id="800" name="n_4mainValue【公民館】&#10;有形固定資産減価償却率">
          <a:extLst>
            <a:ext uri="{FF2B5EF4-FFF2-40B4-BE49-F238E27FC236}">
              <a16:creationId xmlns:a16="http://schemas.microsoft.com/office/drawing/2014/main" id="{7EDE920E-F616-4730-BC34-08022BC01A92}"/>
            </a:ext>
          </a:extLst>
        </xdr:cNvPr>
        <xdr:cNvSpPr txBox="1"/>
      </xdr:nvSpPr>
      <xdr:spPr>
        <a:xfrm>
          <a:off x="113544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468F444B-F133-4841-9754-F4979CCB37B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38C1C725-27FA-4023-ABC1-681AC0D56B3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A720588D-65B1-4184-979C-3D2CCE42E59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BF050047-10B8-4FA9-BCEA-B63C7CEDFF7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B667B49-F774-44D2-843D-3CE6D591CAE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E5D187F-5413-45B3-B05D-B244032FF3C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C07FDD47-466D-49C2-9E0E-3A4860E29ED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36144E7B-C3AD-4F0A-9C55-A136B76FDED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16B033B1-327C-4E8F-9E9D-441A09ACD10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1E18526-6A85-4DA6-86B7-2FCF7E8BFBA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E1FF4B06-5A3C-4947-ADA0-2A93A6612757}"/>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5DDCEB41-C508-46BA-A8E7-679A4E42C8BA}"/>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2EDF85CC-FE51-4895-8D9C-2A62FBE0BF4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D5F4997A-0271-4BF3-B216-3C50B8FA124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5A3A4E92-E6A8-4D3B-8C79-D637DF6A8907}"/>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158DFB71-F119-4727-9B7C-9F437FA8EE4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12A0483A-6C6F-4B46-B46F-A3F3CFE8C4A7}"/>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2ED0218B-B395-4455-8207-9402E4968DF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652457B8-B5FC-4113-82AE-2484876E3E2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6E1CDC0E-A7BF-4EE5-BB04-DEFCB1DB4922}"/>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82F71F6E-83C1-4FA2-B067-76BF6D138D6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522A9648-FE7B-4CC1-9CB2-C9E0CC1909D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1EE9F0B4-52A0-481F-94A6-03A86B20F0C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8662B7D4-726B-44F2-B99B-5198E7F3005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EB218FED-876A-4ACB-9A3C-02C4ED75EC8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6ECBFA2D-37D9-4C60-B527-50557B184104}"/>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91B27DAB-100B-4C94-B4BD-D9905A43B593}"/>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A9387EDA-CB1F-4FC8-885E-581BF5B1F602}"/>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F217E797-1A3B-40D9-914C-41A7200D9940}"/>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EEF90879-112A-48BA-8177-EB7ADC0F02DC}"/>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5478F2D2-22F8-4CB6-A226-9EE3BABBBBEF}"/>
            </a:ext>
          </a:extLst>
        </xdr:cNvPr>
        <xdr:cNvSpPr txBox="1"/>
      </xdr:nvSpPr>
      <xdr:spPr>
        <a:xfrm>
          <a:off x="19985990" y="18366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77CAF2DE-5BE2-44E5-AE51-9283127587D6}"/>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833" name="フローチャート: 判断 832">
          <a:extLst>
            <a:ext uri="{FF2B5EF4-FFF2-40B4-BE49-F238E27FC236}">
              <a16:creationId xmlns:a16="http://schemas.microsoft.com/office/drawing/2014/main" id="{4968E322-244A-44A5-BA3C-87A87EB3B36F}"/>
            </a:ext>
          </a:extLst>
        </xdr:cNvPr>
        <xdr:cNvSpPr/>
      </xdr:nvSpPr>
      <xdr:spPr>
        <a:xfrm>
          <a:off x="19161760" y="1821542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4" name="フローチャート: 判断 833">
          <a:extLst>
            <a:ext uri="{FF2B5EF4-FFF2-40B4-BE49-F238E27FC236}">
              <a16:creationId xmlns:a16="http://schemas.microsoft.com/office/drawing/2014/main" id="{856857E5-EF8F-47A7-8DAE-245228822907}"/>
            </a:ext>
          </a:extLst>
        </xdr:cNvPr>
        <xdr:cNvSpPr/>
      </xdr:nvSpPr>
      <xdr:spPr>
        <a:xfrm>
          <a:off x="18345150" y="182279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35" name="フローチャート: 判断 834">
          <a:extLst>
            <a:ext uri="{FF2B5EF4-FFF2-40B4-BE49-F238E27FC236}">
              <a16:creationId xmlns:a16="http://schemas.microsoft.com/office/drawing/2014/main" id="{98AC137E-D512-44DC-9B31-233D4C3C7655}"/>
            </a:ext>
          </a:extLst>
        </xdr:cNvPr>
        <xdr:cNvSpPr/>
      </xdr:nvSpPr>
      <xdr:spPr>
        <a:xfrm>
          <a:off x="17547590" y="182312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36" name="フローチャート: 判断 835">
          <a:extLst>
            <a:ext uri="{FF2B5EF4-FFF2-40B4-BE49-F238E27FC236}">
              <a16:creationId xmlns:a16="http://schemas.microsoft.com/office/drawing/2014/main" id="{ED0F5D30-ECFB-4F09-B40A-2F9976AA1580}"/>
            </a:ext>
          </a:extLst>
        </xdr:cNvPr>
        <xdr:cNvSpPr/>
      </xdr:nvSpPr>
      <xdr:spPr>
        <a:xfrm>
          <a:off x="16761460" y="1826305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BFA751A-DF09-45AB-8E4F-D25C15613E0A}"/>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6D8EE5A-3986-490A-B479-65B45F3BCBD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80D3480-437B-46F9-88FB-14BFE0CEE3D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F345184-AE2A-42CB-808D-63997CBC1FD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53E3C8D-DA09-4D22-B9B7-C5A920AE848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42" name="楕円 841">
          <a:extLst>
            <a:ext uri="{FF2B5EF4-FFF2-40B4-BE49-F238E27FC236}">
              <a16:creationId xmlns:a16="http://schemas.microsoft.com/office/drawing/2014/main" id="{80A5267A-43C9-4391-A3C7-6C37B14ADC95}"/>
            </a:ext>
          </a:extLst>
        </xdr:cNvPr>
        <xdr:cNvSpPr/>
      </xdr:nvSpPr>
      <xdr:spPr>
        <a:xfrm>
          <a:off x="19904710" y="181762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843" name="【公民館】&#10;一人当たり面積該当値テキスト">
          <a:extLst>
            <a:ext uri="{FF2B5EF4-FFF2-40B4-BE49-F238E27FC236}">
              <a16:creationId xmlns:a16="http://schemas.microsoft.com/office/drawing/2014/main" id="{A9433321-3CA6-4311-921D-F6E5E592B641}"/>
            </a:ext>
          </a:extLst>
        </xdr:cNvPr>
        <xdr:cNvSpPr txBox="1"/>
      </xdr:nvSpPr>
      <xdr:spPr>
        <a:xfrm>
          <a:off x="19985990" y="180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844" name="楕円 843">
          <a:extLst>
            <a:ext uri="{FF2B5EF4-FFF2-40B4-BE49-F238E27FC236}">
              <a16:creationId xmlns:a16="http://schemas.microsoft.com/office/drawing/2014/main" id="{661B4263-5D43-42ED-84E4-A57C2BBD53AB}"/>
            </a:ext>
          </a:extLst>
        </xdr:cNvPr>
        <xdr:cNvSpPr/>
      </xdr:nvSpPr>
      <xdr:spPr>
        <a:xfrm>
          <a:off x="19161760" y="181767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53339</xdr:rowOff>
    </xdr:to>
    <xdr:cxnSp macro="">
      <xdr:nvCxnSpPr>
        <xdr:cNvPr id="845" name="直線コネクタ 844">
          <a:extLst>
            <a:ext uri="{FF2B5EF4-FFF2-40B4-BE49-F238E27FC236}">
              <a16:creationId xmlns:a16="http://schemas.microsoft.com/office/drawing/2014/main" id="{2E8A54F7-EBD1-4CFE-9C27-EFB4D1B90A61}"/>
            </a:ext>
          </a:extLst>
        </xdr:cNvPr>
        <xdr:cNvCxnSpPr/>
      </xdr:nvCxnSpPr>
      <xdr:spPr>
        <a:xfrm>
          <a:off x="19204940" y="18227584"/>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846" name="楕円 845">
          <a:extLst>
            <a:ext uri="{FF2B5EF4-FFF2-40B4-BE49-F238E27FC236}">
              <a16:creationId xmlns:a16="http://schemas.microsoft.com/office/drawing/2014/main" id="{29BDB585-CCAC-42B8-AB9E-86EC925DCA5D}"/>
            </a:ext>
          </a:extLst>
        </xdr:cNvPr>
        <xdr:cNvSpPr/>
      </xdr:nvSpPr>
      <xdr:spPr>
        <a:xfrm>
          <a:off x="18345150" y="181735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50074</xdr:rowOff>
    </xdr:to>
    <xdr:cxnSp macro="">
      <xdr:nvCxnSpPr>
        <xdr:cNvPr id="847" name="直線コネクタ 846">
          <a:extLst>
            <a:ext uri="{FF2B5EF4-FFF2-40B4-BE49-F238E27FC236}">
              <a16:creationId xmlns:a16="http://schemas.microsoft.com/office/drawing/2014/main" id="{C7D0EBCD-D3E6-4DE5-B2F1-7993C72D1146}"/>
            </a:ext>
          </a:extLst>
        </xdr:cNvPr>
        <xdr:cNvCxnSpPr/>
      </xdr:nvCxnSpPr>
      <xdr:spPr>
        <a:xfrm>
          <a:off x="18399760" y="18222413"/>
          <a:ext cx="80518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848" name="楕円 847">
          <a:extLst>
            <a:ext uri="{FF2B5EF4-FFF2-40B4-BE49-F238E27FC236}">
              <a16:creationId xmlns:a16="http://schemas.microsoft.com/office/drawing/2014/main" id="{3789E584-4A09-4954-AD6C-83E9060509A8}"/>
            </a:ext>
          </a:extLst>
        </xdr:cNvPr>
        <xdr:cNvSpPr/>
      </xdr:nvSpPr>
      <xdr:spPr>
        <a:xfrm>
          <a:off x="17547590" y="181650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40277</xdr:rowOff>
    </xdr:from>
    <xdr:to>
      <xdr:col>107</xdr:col>
      <xdr:colOff>50800</xdr:colOff>
      <xdr:row>106</xdr:row>
      <xdr:rowOff>46808</xdr:rowOff>
    </xdr:to>
    <xdr:cxnSp macro="">
      <xdr:nvCxnSpPr>
        <xdr:cNvPr id="849" name="直線コネクタ 848">
          <a:extLst>
            <a:ext uri="{FF2B5EF4-FFF2-40B4-BE49-F238E27FC236}">
              <a16:creationId xmlns:a16="http://schemas.microsoft.com/office/drawing/2014/main" id="{8347E938-74C5-4241-A3BB-E276B09F7AA0}"/>
            </a:ext>
          </a:extLst>
        </xdr:cNvPr>
        <xdr:cNvCxnSpPr/>
      </xdr:nvCxnSpPr>
      <xdr:spPr>
        <a:xfrm>
          <a:off x="17602200" y="18213977"/>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850" name="楕円 849">
          <a:extLst>
            <a:ext uri="{FF2B5EF4-FFF2-40B4-BE49-F238E27FC236}">
              <a16:creationId xmlns:a16="http://schemas.microsoft.com/office/drawing/2014/main" id="{6B216D42-1E92-4AD4-97AF-9C3EA4DE887E}"/>
            </a:ext>
          </a:extLst>
        </xdr:cNvPr>
        <xdr:cNvSpPr/>
      </xdr:nvSpPr>
      <xdr:spPr>
        <a:xfrm>
          <a:off x="16761460" y="181566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40277</xdr:rowOff>
    </xdr:to>
    <xdr:cxnSp macro="">
      <xdr:nvCxnSpPr>
        <xdr:cNvPr id="851" name="直線コネクタ 850">
          <a:extLst>
            <a:ext uri="{FF2B5EF4-FFF2-40B4-BE49-F238E27FC236}">
              <a16:creationId xmlns:a16="http://schemas.microsoft.com/office/drawing/2014/main" id="{E6AA6A75-4A4C-49CC-B4F4-559DCC6D59D2}"/>
            </a:ext>
          </a:extLst>
        </xdr:cNvPr>
        <xdr:cNvCxnSpPr/>
      </xdr:nvCxnSpPr>
      <xdr:spPr>
        <a:xfrm>
          <a:off x="16804640" y="18205540"/>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852" name="n_1aveValue【公民館】&#10;一人当たり面積">
          <a:extLst>
            <a:ext uri="{FF2B5EF4-FFF2-40B4-BE49-F238E27FC236}">
              <a16:creationId xmlns:a16="http://schemas.microsoft.com/office/drawing/2014/main" id="{8F6C92FC-6482-4D3B-B6B5-5397D37A9A61}"/>
            </a:ext>
          </a:extLst>
        </xdr:cNvPr>
        <xdr:cNvSpPr txBox="1"/>
      </xdr:nvSpPr>
      <xdr:spPr>
        <a:xfrm>
          <a:off x="18982132" y="1830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53" name="n_2aveValue【公民館】&#10;一人当たり面積">
          <a:extLst>
            <a:ext uri="{FF2B5EF4-FFF2-40B4-BE49-F238E27FC236}">
              <a16:creationId xmlns:a16="http://schemas.microsoft.com/office/drawing/2014/main" id="{CA21084F-B17F-4D0C-A445-E85FFC42DF66}"/>
            </a:ext>
          </a:extLst>
        </xdr:cNvPr>
        <xdr:cNvSpPr txBox="1"/>
      </xdr:nvSpPr>
      <xdr:spPr>
        <a:xfrm>
          <a:off x="18182032"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854" name="n_3aveValue【公民館】&#10;一人当たり面積">
          <a:extLst>
            <a:ext uri="{FF2B5EF4-FFF2-40B4-BE49-F238E27FC236}">
              <a16:creationId xmlns:a16="http://schemas.microsoft.com/office/drawing/2014/main" id="{6F0966CD-DBA1-4E63-9402-8F3196D35BC6}"/>
            </a:ext>
          </a:extLst>
        </xdr:cNvPr>
        <xdr:cNvSpPr txBox="1"/>
      </xdr:nvSpPr>
      <xdr:spPr>
        <a:xfrm>
          <a:off x="17384472"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855" name="n_4aveValue【公民館】&#10;一人当たり面積">
          <a:extLst>
            <a:ext uri="{FF2B5EF4-FFF2-40B4-BE49-F238E27FC236}">
              <a16:creationId xmlns:a16="http://schemas.microsoft.com/office/drawing/2014/main" id="{A269130F-F7B1-4510-BDC6-664A73A37E6F}"/>
            </a:ext>
          </a:extLst>
        </xdr:cNvPr>
        <xdr:cNvSpPr txBox="1"/>
      </xdr:nvSpPr>
      <xdr:spPr>
        <a:xfrm>
          <a:off x="16588817" y="1835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117401</xdr:rowOff>
    </xdr:from>
    <xdr:ext cx="469744" cy="259045"/>
    <xdr:sp macro="" textlink="">
      <xdr:nvSpPr>
        <xdr:cNvPr id="856" name="n_1mainValue【公民館】&#10;一人当たり面積">
          <a:extLst>
            <a:ext uri="{FF2B5EF4-FFF2-40B4-BE49-F238E27FC236}">
              <a16:creationId xmlns:a16="http://schemas.microsoft.com/office/drawing/2014/main" id="{3F56A1E9-5F5E-4B1C-8613-CE3B57D9AAC1}"/>
            </a:ext>
          </a:extLst>
        </xdr:cNvPr>
        <xdr:cNvSpPr txBox="1"/>
      </xdr:nvSpPr>
      <xdr:spPr>
        <a:xfrm>
          <a:off x="18982132"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857" name="n_2mainValue【公民館】&#10;一人当たり面積">
          <a:extLst>
            <a:ext uri="{FF2B5EF4-FFF2-40B4-BE49-F238E27FC236}">
              <a16:creationId xmlns:a16="http://schemas.microsoft.com/office/drawing/2014/main" id="{C37C8FAB-DD5A-4616-A9F3-F7FC2CED460F}"/>
            </a:ext>
          </a:extLst>
        </xdr:cNvPr>
        <xdr:cNvSpPr txBox="1"/>
      </xdr:nvSpPr>
      <xdr:spPr>
        <a:xfrm>
          <a:off x="18182032"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107604</xdr:rowOff>
    </xdr:from>
    <xdr:ext cx="469744" cy="259045"/>
    <xdr:sp macro="" textlink="">
      <xdr:nvSpPr>
        <xdr:cNvPr id="858" name="n_3mainValue【公民館】&#10;一人当たり面積">
          <a:extLst>
            <a:ext uri="{FF2B5EF4-FFF2-40B4-BE49-F238E27FC236}">
              <a16:creationId xmlns:a16="http://schemas.microsoft.com/office/drawing/2014/main" id="{656E2F25-2274-414A-A621-DA2B5AAEC1A5}"/>
            </a:ext>
          </a:extLst>
        </xdr:cNvPr>
        <xdr:cNvSpPr txBox="1"/>
      </xdr:nvSpPr>
      <xdr:spPr>
        <a:xfrm>
          <a:off x="17384472" y="179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59" name="n_4mainValue【公民館】&#10;一人当たり面積">
          <a:extLst>
            <a:ext uri="{FF2B5EF4-FFF2-40B4-BE49-F238E27FC236}">
              <a16:creationId xmlns:a16="http://schemas.microsoft.com/office/drawing/2014/main" id="{1BD2E6C0-CFC7-4A8E-AB82-C7712C2FC8EE}"/>
            </a:ext>
          </a:extLst>
        </xdr:cNvPr>
        <xdr:cNvSpPr txBox="1"/>
      </xdr:nvSpPr>
      <xdr:spPr>
        <a:xfrm>
          <a:off x="16588817" y="179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C667F185-CAC6-4C26-84FE-2A194D3ED47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67611D06-A205-4EA7-8038-CA6A53989F4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77C0A07C-DF6C-42A8-89E3-4C298FFCF4C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公民館以外のすべての類型において、有形固定資産減価償却率が類似団体と比較して高くなっている。</a:t>
          </a:r>
        </a:p>
        <a:p>
          <a:r>
            <a:rPr kumimoji="1" lang="ja-JP" altLang="en-US" sz="1100">
              <a:latin typeface="ＭＳ Ｐゴシック" panose="020B0600070205080204" pitchFamily="50" charset="-128"/>
              <a:ea typeface="ＭＳ Ｐゴシック" panose="020B0600070205080204" pitchFamily="50" charset="-128"/>
            </a:rPr>
            <a:t>学校施設については、市内の小学校８校（分校含む）、中学校５校あり、その多くが築３０年以上を経過し、施設の老朽化が進行しているが、袖ケ浦海側地区の人口増加により、奈良輪小学校区の児童が増加していることから、令和３年度に奈良輪小学校校舎増築工事を実施したため、有形固定資産減価償却率が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６</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低下し、７２．３％となった。</a:t>
          </a:r>
        </a:p>
        <a:p>
          <a:r>
            <a:rPr kumimoji="1" lang="ja-JP" altLang="en-US" sz="1100">
              <a:latin typeface="ＭＳ Ｐゴシック" panose="020B0600070205080204" pitchFamily="50" charset="-128"/>
              <a:ea typeface="ＭＳ Ｐゴシック" panose="020B0600070205080204" pitchFamily="50" charset="-128"/>
            </a:rPr>
            <a:t>児童館については、昭和６３年に建築したものであり、築３０年が経過しており老朽化が進んでいる。公共施設等総合管理計画において、他施設への機能移転も含め、施設の移管や廃止を検討している。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E6EB54-E4AF-49AD-8F41-E3C244A2A93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7EB808-9753-435D-9A60-AC9261E1057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5D464F-503C-41C7-8403-356D773C3F4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962EAE-1ACF-4541-AEC7-C533C55354C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A1AB7F-31C0-474F-9914-403662DED91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054157-5353-4E62-9B42-836144B8526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016BB3-519B-499B-B39D-9086A69CAC1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FDB506-7F15-41F4-A305-C6E0395F42B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B58577-E1DE-4DAA-A8C1-89405FC7CD4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AF3C22-3879-4C09-917B-E11D92DF262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60390F-A3BC-4566-B8AA-C91E382F056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0910C6-54CB-4F88-B5C4-07C89B7BB38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F99C8D-1F94-4D7B-8DC4-FAD6247095D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9DDEF1-EE06-489C-B155-176B9AFE24C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BE622D-B014-43C2-B721-2B9BF889CA4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F8B878-224E-4D6E-975E-74771C134EC2}"/>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D58047-17D8-458F-BF9A-983A4A0C473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3481F6-34D6-4B9F-A75B-3C51864F178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FF43B3-4BCC-42ED-AE55-E5807AAED1F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D2B0F1-C19E-4660-88DC-C8DEBE4B625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4C29EE-EA74-48E1-B1E0-89D42B3E36F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6447EB-E2E2-42BA-90B4-CAA4FB3ECE8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3C2492-6C35-4A62-8224-0471CA72941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04B9B-CB98-41DB-94FF-20AA2A4672E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7C27DB-0A47-4DD9-99C5-4AAF74059F2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9ABB0A-DE99-4D5E-9ACE-95814E3558C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E280FE-B5AE-46D7-94AA-C16268EB6EB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3A7F79-ED6C-4417-B971-13674F46FDAC}"/>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84DAB6-43D4-49F9-BC9D-028C4E0B3F6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E2C38E-6F87-4698-A0B2-677BA62AF01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1FADB8-A9DB-458D-863C-D77CC9E2B53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4D08A7-8F68-4602-A3CB-F2C2E0E32E4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9E06FF-6C8B-4745-9F33-7CA390C048F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DC891B-EEDF-472C-B048-C066C8946B4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4D898D-349C-4CD8-90F1-DDC59EA716B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F9C75B-EF28-4707-97C7-50065FFDF54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41E417-F3C9-4F59-8112-D029BEC4BB0C}"/>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F5C7B8-ACDA-4871-951D-A0EFDE8864C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AE87E1-321F-4664-860E-B93D41F8A67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8982B6-04D6-41E9-AF25-0D471EE89C7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4BEED59-C171-4235-AF47-CAD87198AB5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E8C312-73D5-4C26-9B11-F71C90DC07B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100D3F9-2D3A-486D-B33E-F6D190BD00DF}"/>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9548240-2269-4CDA-8319-17FBF4E7384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855C2B-6EA0-49E1-AD2F-80E9D6A85E42}"/>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4AE2168-01E6-4D69-8313-4309AD0760F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94DEC16-51B9-4F37-9201-BDE3DCD61340}"/>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6E4C5A-9A97-4B98-A4AF-8FC8FD84162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5E8D4D-7672-41DE-964F-1C7A23408FC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8D7F92-3CDC-46E5-B728-795E5D7F23F3}"/>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ECBC00-D438-40DD-9099-BF9DB403111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1097EC-1117-49B1-B426-9B9F93ACC582}"/>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071BCB-2F2A-4911-BF8E-50BD3F5617F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12AEAD6-AEF0-4451-8A61-9276D5943971}"/>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779230-5335-4CD0-B0A9-660FE4E8D7C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1763684-13DE-4EEE-9ACA-07967E78CC8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6F243D6-9EA5-471F-BFB1-3EE193D247A6}"/>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7CD332C-2E3D-4582-9AE4-806E19C0F0E0}"/>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B9F8E90-F290-4E9B-98B1-36B1E4F1B8C7}"/>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FE292162-792D-4DA4-A410-AB93F078024F}"/>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3DD9E874-3EC9-4700-915A-7AFD2AE42408}"/>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1501EC1F-E2B0-4750-86EB-9931A5D1A8AF}"/>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5FFE206C-D551-492D-A91A-45D662F47480}"/>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F28B997B-A8FD-456C-9FC1-064BAA09400A}"/>
            </a:ext>
          </a:extLst>
        </xdr:cNvPr>
        <xdr:cNvSpPr/>
      </xdr:nvSpPr>
      <xdr:spPr>
        <a:xfrm>
          <a:off x="3388360" y="636360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132ED25-C5DD-41C7-AECA-048F34EE1C3B}"/>
            </a:ext>
          </a:extLst>
        </xdr:cNvPr>
        <xdr:cNvSpPr/>
      </xdr:nvSpPr>
      <xdr:spPr>
        <a:xfrm>
          <a:off x="2571750" y="6363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90225AB5-143C-4554-8810-6BBCF9160F9D}"/>
            </a:ext>
          </a:extLst>
        </xdr:cNvPr>
        <xdr:cNvSpPr/>
      </xdr:nvSpPr>
      <xdr:spPr>
        <a:xfrm>
          <a:off x="1774190" y="63402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21AC8D0A-E9DB-4702-A6CD-026DE848CB98}"/>
            </a:ext>
          </a:extLst>
        </xdr:cNvPr>
        <xdr:cNvSpPr/>
      </xdr:nvSpPr>
      <xdr:spPr>
        <a:xfrm>
          <a:off x="988060" y="63059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2BD7EC-5860-4E1C-9A86-4E403E6C20F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8E0318-FD1A-45AC-A1B0-BB5194EA824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6720C3-5806-4440-BAF6-379AB8F653D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AFC6FB-227F-40AB-8C03-3132E41A837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09B8AF-4DD3-48C2-B7C3-9AA8A6FF544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a:extLst>
            <a:ext uri="{FF2B5EF4-FFF2-40B4-BE49-F238E27FC236}">
              <a16:creationId xmlns:a16="http://schemas.microsoft.com/office/drawing/2014/main" id="{46E8BAB9-F8D8-4E4C-9D66-2457B3FEFDB8}"/>
            </a:ext>
          </a:extLst>
        </xdr:cNvPr>
        <xdr:cNvSpPr/>
      </xdr:nvSpPr>
      <xdr:spPr>
        <a:xfrm>
          <a:off x="4131310" y="654676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F42C806A-5753-4029-8434-68958A1328CC}"/>
            </a:ext>
          </a:extLst>
        </xdr:cNvPr>
        <xdr:cNvSpPr txBox="1"/>
      </xdr:nvSpPr>
      <xdr:spPr>
        <a:xfrm>
          <a:off x="4212590" y="65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a:extLst>
            <a:ext uri="{FF2B5EF4-FFF2-40B4-BE49-F238E27FC236}">
              <a16:creationId xmlns:a16="http://schemas.microsoft.com/office/drawing/2014/main" id="{83F691AF-D21E-4CD5-8009-6760F8AAEC4F}"/>
            </a:ext>
          </a:extLst>
        </xdr:cNvPr>
        <xdr:cNvSpPr/>
      </xdr:nvSpPr>
      <xdr:spPr>
        <a:xfrm>
          <a:off x="3388360" y="6517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84365</xdr:rowOff>
    </xdr:to>
    <xdr:cxnSp macro="">
      <xdr:nvCxnSpPr>
        <xdr:cNvPr id="77" name="直線コネクタ 76">
          <a:extLst>
            <a:ext uri="{FF2B5EF4-FFF2-40B4-BE49-F238E27FC236}">
              <a16:creationId xmlns:a16="http://schemas.microsoft.com/office/drawing/2014/main" id="{0F980844-88A5-4AA7-B3A4-6B3369785570}"/>
            </a:ext>
          </a:extLst>
        </xdr:cNvPr>
        <xdr:cNvCxnSpPr/>
      </xdr:nvCxnSpPr>
      <xdr:spPr>
        <a:xfrm>
          <a:off x="3431540" y="6572250"/>
          <a:ext cx="74295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a:extLst>
            <a:ext uri="{FF2B5EF4-FFF2-40B4-BE49-F238E27FC236}">
              <a16:creationId xmlns:a16="http://schemas.microsoft.com/office/drawing/2014/main" id="{F19611A5-C0AA-4906-9ED4-AF7BB7289143}"/>
            </a:ext>
          </a:extLst>
        </xdr:cNvPr>
        <xdr:cNvSpPr/>
      </xdr:nvSpPr>
      <xdr:spPr>
        <a:xfrm>
          <a:off x="2571750" y="64795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53340</xdr:rowOff>
    </xdr:to>
    <xdr:cxnSp macro="">
      <xdr:nvCxnSpPr>
        <xdr:cNvPr id="79" name="直線コネクタ 78">
          <a:extLst>
            <a:ext uri="{FF2B5EF4-FFF2-40B4-BE49-F238E27FC236}">
              <a16:creationId xmlns:a16="http://schemas.microsoft.com/office/drawing/2014/main" id="{EB327E7C-090C-4E8A-956D-E9FCB5B81895}"/>
            </a:ext>
          </a:extLst>
        </xdr:cNvPr>
        <xdr:cNvCxnSpPr/>
      </xdr:nvCxnSpPr>
      <xdr:spPr>
        <a:xfrm>
          <a:off x="2626360" y="653034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80" name="楕円 79">
          <a:extLst>
            <a:ext uri="{FF2B5EF4-FFF2-40B4-BE49-F238E27FC236}">
              <a16:creationId xmlns:a16="http://schemas.microsoft.com/office/drawing/2014/main" id="{427BBE08-635D-41D1-AF36-9BABE5D048B3}"/>
            </a:ext>
          </a:extLst>
        </xdr:cNvPr>
        <xdr:cNvSpPr/>
      </xdr:nvSpPr>
      <xdr:spPr>
        <a:xfrm>
          <a:off x="1774190" y="64471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19050</xdr:rowOff>
    </xdr:to>
    <xdr:cxnSp macro="">
      <xdr:nvCxnSpPr>
        <xdr:cNvPr id="81" name="直線コネクタ 80">
          <a:extLst>
            <a:ext uri="{FF2B5EF4-FFF2-40B4-BE49-F238E27FC236}">
              <a16:creationId xmlns:a16="http://schemas.microsoft.com/office/drawing/2014/main" id="{7C2519C5-01E0-4BD2-B4B2-0D86656E02DB}"/>
            </a:ext>
          </a:extLst>
        </xdr:cNvPr>
        <xdr:cNvCxnSpPr/>
      </xdr:nvCxnSpPr>
      <xdr:spPr>
        <a:xfrm>
          <a:off x="1828800" y="650176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77651</xdr:rowOff>
    </xdr:from>
    <xdr:to>
      <xdr:col>6</xdr:col>
      <xdr:colOff>38100</xdr:colOff>
      <xdr:row>38</xdr:row>
      <xdr:rowOff>7801</xdr:rowOff>
    </xdr:to>
    <xdr:sp macro="" textlink="">
      <xdr:nvSpPr>
        <xdr:cNvPr id="82" name="楕円 81">
          <a:extLst>
            <a:ext uri="{FF2B5EF4-FFF2-40B4-BE49-F238E27FC236}">
              <a16:creationId xmlns:a16="http://schemas.microsoft.com/office/drawing/2014/main" id="{D5711422-E8BB-4658-BEDE-EC1B3CDF135B}"/>
            </a:ext>
          </a:extLst>
        </xdr:cNvPr>
        <xdr:cNvSpPr/>
      </xdr:nvSpPr>
      <xdr:spPr>
        <a:xfrm>
          <a:off x="988060" y="64213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128451</xdr:rowOff>
    </xdr:from>
    <xdr:to>
      <xdr:col>10</xdr:col>
      <xdr:colOff>114300</xdr:colOff>
      <xdr:row>37</xdr:row>
      <xdr:rowOff>156210</xdr:rowOff>
    </xdr:to>
    <xdr:cxnSp macro="">
      <xdr:nvCxnSpPr>
        <xdr:cNvPr id="83" name="直線コネクタ 82">
          <a:extLst>
            <a:ext uri="{FF2B5EF4-FFF2-40B4-BE49-F238E27FC236}">
              <a16:creationId xmlns:a16="http://schemas.microsoft.com/office/drawing/2014/main" id="{42ED8C97-AD83-4253-AC97-E6FD018049BF}"/>
            </a:ext>
          </a:extLst>
        </xdr:cNvPr>
        <xdr:cNvCxnSpPr/>
      </xdr:nvCxnSpPr>
      <xdr:spPr>
        <a:xfrm>
          <a:off x="1031240" y="6475911"/>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9F59D36A-8BAE-4BB1-9BEE-BBA74B53D911}"/>
            </a:ext>
          </a:extLst>
        </xdr:cNvPr>
        <xdr:cNvSpPr txBox="1"/>
      </xdr:nvSpPr>
      <xdr:spPr>
        <a:xfrm>
          <a:off x="3239144" y="61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8D530345-9187-4174-B334-7E0EA131C3AB}"/>
            </a:ext>
          </a:extLst>
        </xdr:cNvPr>
        <xdr:cNvSpPr txBox="1"/>
      </xdr:nvSpPr>
      <xdr:spPr>
        <a:xfrm>
          <a:off x="2439044"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2236F9B6-E761-4F1F-98B0-32177D672FE0}"/>
            </a:ext>
          </a:extLst>
        </xdr:cNvPr>
        <xdr:cNvSpPr txBox="1"/>
      </xdr:nvSpPr>
      <xdr:spPr>
        <a:xfrm>
          <a:off x="164148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E0B3C6F5-36E3-481D-8F09-1D327CD827FF}"/>
            </a:ext>
          </a:extLst>
        </xdr:cNvPr>
        <xdr:cNvSpPr txBox="1"/>
      </xdr:nvSpPr>
      <xdr:spPr>
        <a:xfrm>
          <a:off x="85535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8" name="n_1mainValue【図書館】&#10;有形固定資産減価償却率">
          <a:extLst>
            <a:ext uri="{FF2B5EF4-FFF2-40B4-BE49-F238E27FC236}">
              <a16:creationId xmlns:a16="http://schemas.microsoft.com/office/drawing/2014/main" id="{A42B07BE-BA1F-4F18-A03A-09D672DE7910}"/>
            </a:ext>
          </a:extLst>
        </xdr:cNvPr>
        <xdr:cNvSpPr txBox="1"/>
      </xdr:nvSpPr>
      <xdr:spPr>
        <a:xfrm>
          <a:off x="32391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BD460F0C-588C-4AD5-8DB4-C3E90530EEB8}"/>
            </a:ext>
          </a:extLst>
        </xdr:cNvPr>
        <xdr:cNvSpPr txBox="1"/>
      </xdr:nvSpPr>
      <xdr:spPr>
        <a:xfrm>
          <a:off x="2439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90" name="n_3mainValue【図書館】&#10;有形固定資産減価償却率">
          <a:extLst>
            <a:ext uri="{FF2B5EF4-FFF2-40B4-BE49-F238E27FC236}">
              <a16:creationId xmlns:a16="http://schemas.microsoft.com/office/drawing/2014/main" id="{1C40CE78-A4E1-4BDB-919F-3DCD4B4D8C68}"/>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91" name="n_4mainValue【図書館】&#10;有形固定資産減価償却率">
          <a:extLst>
            <a:ext uri="{FF2B5EF4-FFF2-40B4-BE49-F238E27FC236}">
              <a16:creationId xmlns:a16="http://schemas.microsoft.com/office/drawing/2014/main" id="{88C4E962-DD5A-46F3-AB61-CAC6A6D9F0F8}"/>
            </a:ext>
          </a:extLst>
        </xdr:cNvPr>
        <xdr:cNvSpPr txBox="1"/>
      </xdr:nvSpPr>
      <xdr:spPr>
        <a:xfrm>
          <a:off x="85535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CFBBFC8-3EE7-4F4D-B615-918B79C4C61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AAD9E92-61C8-4FC6-BE89-3C1E6BF95B8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D58F57F-9588-44CC-BF72-244CBAA242B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DF2A58-4E07-480D-9727-465A27157FB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0EA839A-40BF-4123-9BA3-D3D7DCC6058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57ECABD-4286-4D12-826C-18BAEAAB9CF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1C239EA-12A0-440F-BF57-5E2BA4CB70D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EFEDDC7-2D9D-4D58-9092-2EA1C5321B3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B524AA6-2B02-4C63-97D7-E26C6C8BA14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FF1C96-79D8-4017-BAEF-A07D17B8F22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FD1652D-B824-4D1F-AC90-D54E98AEE8AA}"/>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900CC-9189-47A7-95F8-1E106C244D46}"/>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ED74505-0CA5-45D9-BF84-E1FD89D1EE96}"/>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36073DC-271C-4F33-BCFD-CA8FE40B2DDD}"/>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7C53DE6-E527-4C09-B688-3C2BFE48BD6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3C8113C-1989-4523-8C79-5324A673BFD9}"/>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9D97A8A-9CA9-4B5F-B185-7FD871B89858}"/>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FB96D8B-F6F8-478E-AEC0-A340DD772C31}"/>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519DAF5-E419-48EB-989E-5E26E768B89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CAB2EB1-A770-4D75-9B60-0386AA1470F0}"/>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A165E47-2504-4AFE-9AC9-A02A276CD7E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AA7D3DD5-3057-4BD7-B1D2-39B4E873B260}"/>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D3A068D3-826E-4EEA-B3E9-C2D2CA845BD0}"/>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319192FF-CC8A-48BA-8B1E-2B4C4B83145F}"/>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3F94FC0D-3002-434E-A271-725E9BA36C4B}"/>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F9CE844A-237E-495C-8892-5765C179DEC6}"/>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D8D927F8-F588-411C-8ACA-B059A811097E}"/>
            </a:ext>
          </a:extLst>
        </xdr:cNvPr>
        <xdr:cNvSpPr txBox="1"/>
      </xdr:nvSpPr>
      <xdr:spPr>
        <a:xfrm>
          <a:off x="9467850" y="687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FCBC6B53-C083-4640-B03C-B8B99BF29895}"/>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BCF5521F-59CA-4C18-8F06-5487B19FA66B}"/>
            </a:ext>
          </a:extLst>
        </xdr:cNvPr>
        <xdr:cNvSpPr/>
      </xdr:nvSpPr>
      <xdr:spPr>
        <a:xfrm>
          <a:off x="8632190" y="689254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F9970BF7-8B8B-4AD0-8083-6378719FCBE9}"/>
            </a:ext>
          </a:extLst>
        </xdr:cNvPr>
        <xdr:cNvSpPr/>
      </xdr:nvSpPr>
      <xdr:spPr>
        <a:xfrm>
          <a:off x="7846060" y="6892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184B22C2-3873-480A-AD13-D940376D08F2}"/>
            </a:ext>
          </a:extLst>
        </xdr:cNvPr>
        <xdr:cNvSpPr/>
      </xdr:nvSpPr>
      <xdr:spPr>
        <a:xfrm>
          <a:off x="7029450" y="68925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2CD1D53E-6D0A-48E9-A077-E3685FEC4EAB}"/>
            </a:ext>
          </a:extLst>
        </xdr:cNvPr>
        <xdr:cNvSpPr/>
      </xdr:nvSpPr>
      <xdr:spPr>
        <a:xfrm>
          <a:off x="6231890" y="688606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4993249-BB84-48AD-9AB1-B306C4B8EC8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61AB563-EB62-41B2-8196-631FD795306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B06200-F70C-4D11-986D-ADF0DB81FE7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76AF92-7AEC-4FB5-B327-F5E079858DF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23B303-4B57-4344-B23E-77A854AC946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9" name="楕円 128">
          <a:extLst>
            <a:ext uri="{FF2B5EF4-FFF2-40B4-BE49-F238E27FC236}">
              <a16:creationId xmlns:a16="http://schemas.microsoft.com/office/drawing/2014/main" id="{7DD43A46-4319-4CDF-802D-4639B73996FB}"/>
            </a:ext>
          </a:extLst>
        </xdr:cNvPr>
        <xdr:cNvSpPr/>
      </xdr:nvSpPr>
      <xdr:spPr>
        <a:xfrm>
          <a:off x="9394190" y="66795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30" name="【図書館】&#10;一人当たり面積該当値テキスト">
          <a:extLst>
            <a:ext uri="{FF2B5EF4-FFF2-40B4-BE49-F238E27FC236}">
              <a16:creationId xmlns:a16="http://schemas.microsoft.com/office/drawing/2014/main" id="{F6AB8691-B61C-42F4-8883-A8A135E03DD7}"/>
            </a:ext>
          </a:extLst>
        </xdr:cNvPr>
        <xdr:cNvSpPr txBox="1"/>
      </xdr:nvSpPr>
      <xdr:spPr>
        <a:xfrm>
          <a:off x="9467850"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1" name="楕円 130">
          <a:extLst>
            <a:ext uri="{FF2B5EF4-FFF2-40B4-BE49-F238E27FC236}">
              <a16:creationId xmlns:a16="http://schemas.microsoft.com/office/drawing/2014/main" id="{1A61F14F-27E5-43A2-A2C7-ACF4CE2FDC24}"/>
            </a:ext>
          </a:extLst>
        </xdr:cNvPr>
        <xdr:cNvSpPr/>
      </xdr:nvSpPr>
      <xdr:spPr>
        <a:xfrm>
          <a:off x="8632190" y="6679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2" name="直線コネクタ 131">
          <a:extLst>
            <a:ext uri="{FF2B5EF4-FFF2-40B4-BE49-F238E27FC236}">
              <a16:creationId xmlns:a16="http://schemas.microsoft.com/office/drawing/2014/main" id="{1E3408D6-EA7C-4608-BC95-CC8D1F46B4CE}"/>
            </a:ext>
          </a:extLst>
        </xdr:cNvPr>
        <xdr:cNvCxnSpPr/>
      </xdr:nvCxnSpPr>
      <xdr:spPr>
        <a:xfrm>
          <a:off x="8686800" y="673036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33" name="楕円 132">
          <a:extLst>
            <a:ext uri="{FF2B5EF4-FFF2-40B4-BE49-F238E27FC236}">
              <a16:creationId xmlns:a16="http://schemas.microsoft.com/office/drawing/2014/main" id="{EDB3EC44-276C-4EF1-AC28-A92CABCD6615}"/>
            </a:ext>
          </a:extLst>
        </xdr:cNvPr>
        <xdr:cNvSpPr/>
      </xdr:nvSpPr>
      <xdr:spPr>
        <a:xfrm>
          <a:off x="7846060" y="66749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41910</xdr:rowOff>
    </xdr:to>
    <xdr:cxnSp macro="">
      <xdr:nvCxnSpPr>
        <xdr:cNvPr id="134" name="直線コネクタ 133">
          <a:extLst>
            <a:ext uri="{FF2B5EF4-FFF2-40B4-BE49-F238E27FC236}">
              <a16:creationId xmlns:a16="http://schemas.microsoft.com/office/drawing/2014/main" id="{6DF08C33-D120-4152-9E70-E89D8751FBD9}"/>
            </a:ext>
          </a:extLst>
        </xdr:cNvPr>
        <xdr:cNvCxnSpPr/>
      </xdr:nvCxnSpPr>
      <xdr:spPr>
        <a:xfrm>
          <a:off x="7889240" y="6723888"/>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153416</xdr:rowOff>
    </xdr:from>
    <xdr:to>
      <xdr:col>41</xdr:col>
      <xdr:colOff>101600</xdr:colOff>
      <xdr:row>39</xdr:row>
      <xdr:rowOff>83566</xdr:rowOff>
    </xdr:to>
    <xdr:sp macro="" textlink="">
      <xdr:nvSpPr>
        <xdr:cNvPr id="135" name="楕円 134">
          <a:extLst>
            <a:ext uri="{FF2B5EF4-FFF2-40B4-BE49-F238E27FC236}">
              <a16:creationId xmlns:a16="http://schemas.microsoft.com/office/drawing/2014/main" id="{CCA3A49A-FFE6-4EF9-AE47-65AAB0F0B1F3}"/>
            </a:ext>
          </a:extLst>
        </xdr:cNvPr>
        <xdr:cNvSpPr/>
      </xdr:nvSpPr>
      <xdr:spPr>
        <a:xfrm>
          <a:off x="7029450" y="66685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32766</xdr:rowOff>
    </xdr:from>
    <xdr:to>
      <xdr:col>45</xdr:col>
      <xdr:colOff>177800</xdr:colOff>
      <xdr:row>39</xdr:row>
      <xdr:rowOff>37338</xdr:rowOff>
    </xdr:to>
    <xdr:cxnSp macro="">
      <xdr:nvCxnSpPr>
        <xdr:cNvPr id="136" name="直線コネクタ 135">
          <a:extLst>
            <a:ext uri="{FF2B5EF4-FFF2-40B4-BE49-F238E27FC236}">
              <a16:creationId xmlns:a16="http://schemas.microsoft.com/office/drawing/2014/main" id="{083012DD-2D1A-4183-9F61-5945A41CBA34}"/>
            </a:ext>
          </a:extLst>
        </xdr:cNvPr>
        <xdr:cNvCxnSpPr/>
      </xdr:nvCxnSpPr>
      <xdr:spPr>
        <a:xfrm>
          <a:off x="7084060" y="6717411"/>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148844</xdr:rowOff>
    </xdr:from>
    <xdr:to>
      <xdr:col>36</xdr:col>
      <xdr:colOff>165100</xdr:colOff>
      <xdr:row>39</xdr:row>
      <xdr:rowOff>78994</xdr:rowOff>
    </xdr:to>
    <xdr:sp macro="" textlink="">
      <xdr:nvSpPr>
        <xdr:cNvPr id="137" name="楕円 136">
          <a:extLst>
            <a:ext uri="{FF2B5EF4-FFF2-40B4-BE49-F238E27FC236}">
              <a16:creationId xmlns:a16="http://schemas.microsoft.com/office/drawing/2014/main" id="{1375B7F3-5462-4553-B60C-22ACF49810ED}"/>
            </a:ext>
          </a:extLst>
        </xdr:cNvPr>
        <xdr:cNvSpPr/>
      </xdr:nvSpPr>
      <xdr:spPr>
        <a:xfrm>
          <a:off x="6231890" y="66639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28194</xdr:rowOff>
    </xdr:from>
    <xdr:to>
      <xdr:col>41</xdr:col>
      <xdr:colOff>50800</xdr:colOff>
      <xdr:row>39</xdr:row>
      <xdr:rowOff>32766</xdr:rowOff>
    </xdr:to>
    <xdr:cxnSp macro="">
      <xdr:nvCxnSpPr>
        <xdr:cNvPr id="138" name="直線コネクタ 137">
          <a:extLst>
            <a:ext uri="{FF2B5EF4-FFF2-40B4-BE49-F238E27FC236}">
              <a16:creationId xmlns:a16="http://schemas.microsoft.com/office/drawing/2014/main" id="{64E2C7F7-C44C-441C-A6E6-E0C2DBFF55C1}"/>
            </a:ext>
          </a:extLst>
        </xdr:cNvPr>
        <xdr:cNvCxnSpPr/>
      </xdr:nvCxnSpPr>
      <xdr:spPr>
        <a:xfrm>
          <a:off x="6286500" y="671283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a:extLst>
            <a:ext uri="{FF2B5EF4-FFF2-40B4-BE49-F238E27FC236}">
              <a16:creationId xmlns:a16="http://schemas.microsoft.com/office/drawing/2014/main" id="{C45BC449-2D94-4A3B-94E4-85C737400D78}"/>
            </a:ext>
          </a:extLst>
        </xdr:cNvPr>
        <xdr:cNvSpPr txBox="1"/>
      </xdr:nvSpPr>
      <xdr:spPr>
        <a:xfrm>
          <a:off x="8454467"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a:extLst>
            <a:ext uri="{FF2B5EF4-FFF2-40B4-BE49-F238E27FC236}">
              <a16:creationId xmlns:a16="http://schemas.microsoft.com/office/drawing/2014/main" id="{02A36608-CA8F-4F90-9C90-0A86817C599C}"/>
            </a:ext>
          </a:extLst>
        </xdr:cNvPr>
        <xdr:cNvSpPr txBox="1"/>
      </xdr:nvSpPr>
      <xdr:spPr>
        <a:xfrm>
          <a:off x="7673417"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a:extLst>
            <a:ext uri="{FF2B5EF4-FFF2-40B4-BE49-F238E27FC236}">
              <a16:creationId xmlns:a16="http://schemas.microsoft.com/office/drawing/2014/main" id="{8C9E9096-64F4-421C-AFDA-BC72A58D0E73}"/>
            </a:ext>
          </a:extLst>
        </xdr:cNvPr>
        <xdr:cNvSpPr txBox="1"/>
      </xdr:nvSpPr>
      <xdr:spPr>
        <a:xfrm>
          <a:off x="6866332"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a:extLst>
            <a:ext uri="{FF2B5EF4-FFF2-40B4-BE49-F238E27FC236}">
              <a16:creationId xmlns:a16="http://schemas.microsoft.com/office/drawing/2014/main" id="{BD31A933-2C9B-47D5-A399-8AA096D5FB36}"/>
            </a:ext>
          </a:extLst>
        </xdr:cNvPr>
        <xdr:cNvSpPr txBox="1"/>
      </xdr:nvSpPr>
      <xdr:spPr>
        <a:xfrm>
          <a:off x="6068772" y="69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3" name="n_1mainValue【図書館】&#10;一人当たり面積">
          <a:extLst>
            <a:ext uri="{FF2B5EF4-FFF2-40B4-BE49-F238E27FC236}">
              <a16:creationId xmlns:a16="http://schemas.microsoft.com/office/drawing/2014/main" id="{3976E65C-502F-47CC-9F3F-19C3523E3E6F}"/>
            </a:ext>
          </a:extLst>
        </xdr:cNvPr>
        <xdr:cNvSpPr txBox="1"/>
      </xdr:nvSpPr>
      <xdr:spPr>
        <a:xfrm>
          <a:off x="845446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4" name="n_2mainValue【図書館】&#10;一人当たり面積">
          <a:extLst>
            <a:ext uri="{FF2B5EF4-FFF2-40B4-BE49-F238E27FC236}">
              <a16:creationId xmlns:a16="http://schemas.microsoft.com/office/drawing/2014/main" id="{84C66C4B-7DB2-4EE8-BF98-446621094C9C}"/>
            </a:ext>
          </a:extLst>
        </xdr:cNvPr>
        <xdr:cNvSpPr txBox="1"/>
      </xdr:nvSpPr>
      <xdr:spPr>
        <a:xfrm>
          <a:off x="7673417"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100093</xdr:rowOff>
    </xdr:from>
    <xdr:ext cx="469744" cy="259045"/>
    <xdr:sp macro="" textlink="">
      <xdr:nvSpPr>
        <xdr:cNvPr id="145" name="n_3mainValue【図書館】&#10;一人当たり面積">
          <a:extLst>
            <a:ext uri="{FF2B5EF4-FFF2-40B4-BE49-F238E27FC236}">
              <a16:creationId xmlns:a16="http://schemas.microsoft.com/office/drawing/2014/main" id="{6684BEF2-5BED-420A-B287-97762E814724}"/>
            </a:ext>
          </a:extLst>
        </xdr:cNvPr>
        <xdr:cNvSpPr txBox="1"/>
      </xdr:nvSpPr>
      <xdr:spPr>
        <a:xfrm>
          <a:off x="6866332"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95521</xdr:rowOff>
    </xdr:from>
    <xdr:ext cx="469744" cy="259045"/>
    <xdr:sp macro="" textlink="">
      <xdr:nvSpPr>
        <xdr:cNvPr id="146" name="n_4mainValue【図書館】&#10;一人当たり面積">
          <a:extLst>
            <a:ext uri="{FF2B5EF4-FFF2-40B4-BE49-F238E27FC236}">
              <a16:creationId xmlns:a16="http://schemas.microsoft.com/office/drawing/2014/main" id="{8C502A77-0C8B-4F51-B49A-84AE6ED66DBA}"/>
            </a:ext>
          </a:extLst>
        </xdr:cNvPr>
        <xdr:cNvSpPr txBox="1"/>
      </xdr:nvSpPr>
      <xdr:spPr>
        <a:xfrm>
          <a:off x="6068772"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6667E6A-8471-4E5C-88D8-FC5BB39D710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BA47A29-AEB4-4F8B-9165-80BD0DFEAB8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4D7557E-B7E9-40FF-B83B-BEEF8FC3944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DF948ED-A5FB-47CB-90AF-6ABFFCEE153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3276A23-45DD-4B4F-A1B2-E5CEED72272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C0AD53B-3C88-4CD6-9080-395EA26EEB9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175CEEE-0148-4F63-9697-FAB9C797450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E81C344-8159-4172-A24C-4876756CBAF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5E6DAB9-C70B-418B-9E3E-90BBD510891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041E1AE-1A6C-4DA2-BF3C-63D3033412B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FF6906D-3305-431F-9E90-077C2BCE527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55E57C81-59DE-4070-BAF5-DDAB49FCAD93}"/>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DA2A941-1104-4D72-BC1C-5AB5729C7EFB}"/>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7608D983-80C9-4DD8-9332-7DDB7374A12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334BFD1-ABF5-422C-8C41-49E3B090805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CC26B3F-B0BE-4FD4-A163-2AA1B5AB23A0}"/>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43C9142-DFA7-4F0A-B158-9A3F190D28D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4F9751A-0530-4061-A572-892CC0B9825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A0F8B6D-7637-440E-849A-FD572D7484E4}"/>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D2F4C6C-E7B6-47DE-8D8A-BAB03A6DEFCA}"/>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A0C23B9-EF4D-4D49-8EAC-050C034E09B5}"/>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A3CF898-0AFD-4CCA-AFC8-52EF04C98E4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8D4CA39-E6F5-4536-A23C-FB6C0F35D08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6FC5C26-CED9-485C-9AE6-3C7F4962C94A}"/>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44A90CD3-D90C-4059-A933-E3B82DD0FB39}"/>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9A0284F5-176F-4AA9-BB10-5AD6EFCC4130}"/>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6BEE8223-FE19-4B3A-BAB6-E8E576907F01}"/>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E26B2C2B-CA72-4B51-A1AF-D7799787B3F2}"/>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F0F4E649-2719-4D16-BB8F-FDA177280C7D}"/>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01C3B84-4CCC-44E0-A6D4-1AEDA5E65DE4}"/>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3CC29F18-5107-4FF3-8046-7014DB576300}"/>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DD69A2FF-BAAC-49E1-8614-3D2A6C1288E8}"/>
            </a:ext>
          </a:extLst>
        </xdr:cNvPr>
        <xdr:cNvSpPr/>
      </xdr:nvSpPr>
      <xdr:spPr>
        <a:xfrm>
          <a:off x="3388360" y="1028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AEA38D90-2D22-4999-A563-2400D87356F7}"/>
            </a:ext>
          </a:extLst>
        </xdr:cNvPr>
        <xdr:cNvSpPr/>
      </xdr:nvSpPr>
      <xdr:spPr>
        <a:xfrm>
          <a:off x="2571750" y="1027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BAFA518C-782E-48DA-AC4F-27CFDED92C46}"/>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694EDD95-56AC-430C-92AC-B2C968729491}"/>
            </a:ext>
          </a:extLst>
        </xdr:cNvPr>
        <xdr:cNvSpPr/>
      </xdr:nvSpPr>
      <xdr:spPr>
        <a:xfrm>
          <a:off x="9880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6215C89-A680-42B1-AF30-9136A23DADE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E102A9-A65D-41F6-9350-5FACD0F4A77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3F2907-43D0-4117-B74B-A9C29E4A241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DF65768-0AC1-4313-88A0-AC0F47113EF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917B86-A326-46C0-BCB0-91952289268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7" name="楕円 186">
          <a:extLst>
            <a:ext uri="{FF2B5EF4-FFF2-40B4-BE49-F238E27FC236}">
              <a16:creationId xmlns:a16="http://schemas.microsoft.com/office/drawing/2014/main" id="{9B086099-C65F-4504-8E19-CBC32EED22BA}"/>
            </a:ext>
          </a:extLst>
        </xdr:cNvPr>
        <xdr:cNvSpPr/>
      </xdr:nvSpPr>
      <xdr:spPr>
        <a:xfrm>
          <a:off x="4131310" y="105924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D42F6BC-0520-48E9-A11B-616FD1357CA7}"/>
            </a:ext>
          </a:extLst>
        </xdr:cNvPr>
        <xdr:cNvSpPr txBox="1"/>
      </xdr:nvSpPr>
      <xdr:spPr>
        <a:xfrm>
          <a:off x="421259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88265</xdr:rowOff>
    </xdr:from>
    <xdr:to>
      <xdr:col>20</xdr:col>
      <xdr:colOff>38100</xdr:colOff>
      <xdr:row>62</xdr:row>
      <xdr:rowOff>18415</xdr:rowOff>
    </xdr:to>
    <xdr:sp macro="" textlink="">
      <xdr:nvSpPr>
        <xdr:cNvPr id="189" name="楕円 188">
          <a:extLst>
            <a:ext uri="{FF2B5EF4-FFF2-40B4-BE49-F238E27FC236}">
              <a16:creationId xmlns:a16="http://schemas.microsoft.com/office/drawing/2014/main" id="{47C2C86A-3F7B-48D6-9CE4-F6EC928752AD}"/>
            </a:ext>
          </a:extLst>
        </xdr:cNvPr>
        <xdr:cNvSpPr/>
      </xdr:nvSpPr>
      <xdr:spPr>
        <a:xfrm>
          <a:off x="3388360" y="10550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139065</xdr:rowOff>
    </xdr:from>
    <xdr:to>
      <xdr:col>24</xdr:col>
      <xdr:colOff>63500</xdr:colOff>
      <xdr:row>62</xdr:row>
      <xdr:rowOff>9525</xdr:rowOff>
    </xdr:to>
    <xdr:cxnSp macro="">
      <xdr:nvCxnSpPr>
        <xdr:cNvPr id="190" name="直線コネクタ 189">
          <a:extLst>
            <a:ext uri="{FF2B5EF4-FFF2-40B4-BE49-F238E27FC236}">
              <a16:creationId xmlns:a16="http://schemas.microsoft.com/office/drawing/2014/main" id="{2B4BBB6E-5D98-4391-9B39-E88488AF803A}"/>
            </a:ext>
          </a:extLst>
        </xdr:cNvPr>
        <xdr:cNvCxnSpPr/>
      </xdr:nvCxnSpPr>
      <xdr:spPr>
        <a:xfrm>
          <a:off x="3431540" y="1059370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91" name="楕円 190">
          <a:extLst>
            <a:ext uri="{FF2B5EF4-FFF2-40B4-BE49-F238E27FC236}">
              <a16:creationId xmlns:a16="http://schemas.microsoft.com/office/drawing/2014/main" id="{965F8883-C7BB-4420-B019-AAA68D8481FD}"/>
            </a:ext>
          </a:extLst>
        </xdr:cNvPr>
        <xdr:cNvSpPr/>
      </xdr:nvSpPr>
      <xdr:spPr>
        <a:xfrm>
          <a:off x="2571750" y="10506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139065</xdr:rowOff>
    </xdr:to>
    <xdr:cxnSp macro="">
      <xdr:nvCxnSpPr>
        <xdr:cNvPr id="192" name="直線コネクタ 191">
          <a:extLst>
            <a:ext uri="{FF2B5EF4-FFF2-40B4-BE49-F238E27FC236}">
              <a16:creationId xmlns:a16="http://schemas.microsoft.com/office/drawing/2014/main" id="{30624EB9-4549-4475-AB86-B7C50BA8D238}"/>
            </a:ext>
          </a:extLst>
        </xdr:cNvPr>
        <xdr:cNvCxnSpPr/>
      </xdr:nvCxnSpPr>
      <xdr:spPr>
        <a:xfrm>
          <a:off x="2626360" y="1055179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3" name="楕円 192">
          <a:extLst>
            <a:ext uri="{FF2B5EF4-FFF2-40B4-BE49-F238E27FC236}">
              <a16:creationId xmlns:a16="http://schemas.microsoft.com/office/drawing/2014/main" id="{D13ED755-4539-4C43-BA76-55042E50526B}"/>
            </a:ext>
          </a:extLst>
        </xdr:cNvPr>
        <xdr:cNvSpPr/>
      </xdr:nvSpPr>
      <xdr:spPr>
        <a:xfrm>
          <a:off x="1774190" y="104648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97155</xdr:rowOff>
    </xdr:to>
    <xdr:cxnSp macro="">
      <xdr:nvCxnSpPr>
        <xdr:cNvPr id="194" name="直線コネクタ 193">
          <a:extLst>
            <a:ext uri="{FF2B5EF4-FFF2-40B4-BE49-F238E27FC236}">
              <a16:creationId xmlns:a16="http://schemas.microsoft.com/office/drawing/2014/main" id="{A4606B13-B572-46D7-9E34-02755AAED156}"/>
            </a:ext>
          </a:extLst>
        </xdr:cNvPr>
        <xdr:cNvCxnSpPr/>
      </xdr:nvCxnSpPr>
      <xdr:spPr>
        <a:xfrm>
          <a:off x="1828800" y="1051750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195" name="楕円 194">
          <a:extLst>
            <a:ext uri="{FF2B5EF4-FFF2-40B4-BE49-F238E27FC236}">
              <a16:creationId xmlns:a16="http://schemas.microsoft.com/office/drawing/2014/main" id="{26FF5E91-D032-430B-8D89-88EE084810E5}"/>
            </a:ext>
          </a:extLst>
        </xdr:cNvPr>
        <xdr:cNvSpPr/>
      </xdr:nvSpPr>
      <xdr:spPr>
        <a:xfrm>
          <a:off x="988060" y="10417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55245</xdr:rowOff>
    </xdr:to>
    <xdr:cxnSp macro="">
      <xdr:nvCxnSpPr>
        <xdr:cNvPr id="196" name="直線コネクタ 195">
          <a:extLst>
            <a:ext uri="{FF2B5EF4-FFF2-40B4-BE49-F238E27FC236}">
              <a16:creationId xmlns:a16="http://schemas.microsoft.com/office/drawing/2014/main" id="{DDD5AD83-1621-418C-8EA1-F610A5D667F9}"/>
            </a:ext>
          </a:extLst>
        </xdr:cNvPr>
        <xdr:cNvCxnSpPr/>
      </xdr:nvCxnSpPr>
      <xdr:spPr>
        <a:xfrm>
          <a:off x="1031240" y="1047559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1EADA67E-040D-48F8-BEA9-F3D36B90DED4}"/>
            </a:ext>
          </a:extLst>
        </xdr:cNvPr>
        <xdr:cNvSpPr txBox="1"/>
      </xdr:nvSpPr>
      <xdr:spPr>
        <a:xfrm>
          <a:off x="32391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a:extLst>
            <a:ext uri="{FF2B5EF4-FFF2-40B4-BE49-F238E27FC236}">
              <a16:creationId xmlns:a16="http://schemas.microsoft.com/office/drawing/2014/main" id="{AC1F8F33-1A5A-4D0B-8351-405DA8CEBD6B}"/>
            </a:ext>
          </a:extLst>
        </xdr:cNvPr>
        <xdr:cNvSpPr txBox="1"/>
      </xdr:nvSpPr>
      <xdr:spPr>
        <a:xfrm>
          <a:off x="2439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C5391702-3FF0-4117-BE26-5814B8575327}"/>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a:extLst>
            <a:ext uri="{FF2B5EF4-FFF2-40B4-BE49-F238E27FC236}">
              <a16:creationId xmlns:a16="http://schemas.microsoft.com/office/drawing/2014/main" id="{8D3F6D6B-8357-49A8-8F3A-CCB03DBE9ADD}"/>
            </a:ext>
          </a:extLst>
        </xdr:cNvPr>
        <xdr:cNvSpPr txBox="1"/>
      </xdr:nvSpPr>
      <xdr:spPr>
        <a:xfrm>
          <a:off x="85535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9542</xdr:rowOff>
    </xdr:from>
    <xdr:ext cx="405111" cy="259045"/>
    <xdr:sp macro="" textlink="">
      <xdr:nvSpPr>
        <xdr:cNvPr id="201" name="n_1mainValue【体育館・プール】&#10;有形固定資産減価償却率">
          <a:extLst>
            <a:ext uri="{FF2B5EF4-FFF2-40B4-BE49-F238E27FC236}">
              <a16:creationId xmlns:a16="http://schemas.microsoft.com/office/drawing/2014/main" id="{143B8697-C046-456F-AA52-DB03BC16459A}"/>
            </a:ext>
          </a:extLst>
        </xdr:cNvPr>
        <xdr:cNvSpPr txBox="1"/>
      </xdr:nvSpPr>
      <xdr:spPr>
        <a:xfrm>
          <a:off x="32391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139082</xdr:rowOff>
    </xdr:from>
    <xdr:ext cx="405111" cy="259045"/>
    <xdr:sp macro="" textlink="">
      <xdr:nvSpPr>
        <xdr:cNvPr id="202" name="n_2mainValue【体育館・プール】&#10;有形固定資産減価償却率">
          <a:extLst>
            <a:ext uri="{FF2B5EF4-FFF2-40B4-BE49-F238E27FC236}">
              <a16:creationId xmlns:a16="http://schemas.microsoft.com/office/drawing/2014/main" id="{9E44769E-95DB-451A-8998-3AD8B2D8962F}"/>
            </a:ext>
          </a:extLst>
        </xdr:cNvPr>
        <xdr:cNvSpPr txBox="1"/>
      </xdr:nvSpPr>
      <xdr:spPr>
        <a:xfrm>
          <a:off x="2439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3" name="n_3mainValue【体育館・プール】&#10;有形固定資産減価償却率">
          <a:extLst>
            <a:ext uri="{FF2B5EF4-FFF2-40B4-BE49-F238E27FC236}">
              <a16:creationId xmlns:a16="http://schemas.microsoft.com/office/drawing/2014/main" id="{8569BDB2-3F56-40A4-9532-8C8CD83F0CCA}"/>
            </a:ext>
          </a:extLst>
        </xdr:cNvPr>
        <xdr:cNvSpPr txBox="1"/>
      </xdr:nvSpPr>
      <xdr:spPr>
        <a:xfrm>
          <a:off x="164148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55262</xdr:rowOff>
    </xdr:from>
    <xdr:ext cx="405111" cy="259045"/>
    <xdr:sp macro="" textlink="">
      <xdr:nvSpPr>
        <xdr:cNvPr id="204" name="n_4mainValue【体育館・プール】&#10;有形固定資産減価償却率">
          <a:extLst>
            <a:ext uri="{FF2B5EF4-FFF2-40B4-BE49-F238E27FC236}">
              <a16:creationId xmlns:a16="http://schemas.microsoft.com/office/drawing/2014/main" id="{F8D594DC-D09A-491E-96EB-984D72384A91}"/>
            </a:ext>
          </a:extLst>
        </xdr:cNvPr>
        <xdr:cNvSpPr txBox="1"/>
      </xdr:nvSpPr>
      <xdr:spPr>
        <a:xfrm>
          <a:off x="85535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AF1824D-8BB4-48C8-BAE0-1080C7B4101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3392AA2-D06D-4046-9506-715EBDDD395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2DA236B-A105-42DF-BE6A-2330F1DC49D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9B55BC-D9A9-48B0-8C5E-4A918329CCF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B0EBA9E-1645-413F-B005-21B15A1E95F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352D8E4-1699-46E1-A0BB-FAD1431B64D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322B885-A699-4900-B3F2-6C1E1DABB3D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D86A2A6-1058-43F3-9F26-DA049970524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28FF931-0E2D-4610-8F91-E1703F02364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3194001-43D2-4F27-B0C5-9C9CFCBBDE3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DBB354E-82FA-450F-AE62-C52AC2FD200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B52467CA-C5AB-4047-B6CC-18C387800C87}"/>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607BE9A-8560-4076-9AD0-695E317BA020}"/>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452988A3-5CC0-4C00-81A9-54DA7F30740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79AAC79-A7AC-4894-B381-460AD79EC53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A40CC41A-D78B-499A-AE58-4D30D9BCEDA9}"/>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9CE58DA-0F5B-47B0-B440-F2A5106B1F7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B19339A-A962-4F0F-A98B-B995AF3357AB}"/>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3AAA0B8-86EE-400A-A010-6A2B54CCC1D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AAB01F1-2B7B-4DEA-A6CC-4F842C02139F}"/>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D7D8EA9-C4A8-477F-8570-211E611E25D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4292915-0B2B-4A66-9037-B1004EB9066A}"/>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039F65B-8C6F-4E69-B899-1CBDB50930F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FD77A71-E40F-4196-B7F5-E3A4E75D32B4}"/>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51AB51D9-08F8-452B-A164-9AE2EF89395D}"/>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C9EF1D0D-5A63-475D-8874-AC7C7B484004}"/>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5F8D6EB5-0310-482C-B020-74CAF5F44177}"/>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FCFC6CA5-FC5F-4D5B-B0EE-4363883FB23A}"/>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24E4B578-5781-4847-9D61-F57762FD4330}"/>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1EB5897C-FD0A-4BA4-BD54-C0345E45497D}"/>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ADBE529A-C427-45F4-85C4-9FA70719A411}"/>
            </a:ext>
          </a:extLst>
        </xdr:cNvPr>
        <xdr:cNvSpPr/>
      </xdr:nvSpPr>
      <xdr:spPr>
        <a:xfrm>
          <a:off x="8632190" y="1093304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C55607B6-0AD0-4799-BDA7-87781B0A9948}"/>
            </a:ext>
          </a:extLst>
        </xdr:cNvPr>
        <xdr:cNvSpPr/>
      </xdr:nvSpPr>
      <xdr:spPr>
        <a:xfrm>
          <a:off x="7846060" y="1092885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B98E751A-6E85-489F-ADA3-21B306282838}"/>
            </a:ext>
          </a:extLst>
        </xdr:cNvPr>
        <xdr:cNvSpPr/>
      </xdr:nvSpPr>
      <xdr:spPr>
        <a:xfrm>
          <a:off x="7029450" y="109098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548285E8-E4B6-499B-97C1-5A709F176103}"/>
            </a:ext>
          </a:extLst>
        </xdr:cNvPr>
        <xdr:cNvSpPr/>
      </xdr:nvSpPr>
      <xdr:spPr>
        <a:xfrm>
          <a:off x="6231890" y="109090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9A60A04-389F-4EB3-88CB-D2F46EF84E6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6BB494-2174-4DC1-BBCE-30D5F3C5CEA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651E10-4E53-42E1-A62F-AD852118E5A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3CC741-4091-4B43-9023-33B04A81C23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74841F7-255A-4194-AD99-41F59C1F4E5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151892</xdr:rowOff>
    </xdr:from>
    <xdr:to>
      <xdr:col>55</xdr:col>
      <xdr:colOff>50800</xdr:colOff>
      <xdr:row>64</xdr:row>
      <xdr:rowOff>82042</xdr:rowOff>
    </xdr:to>
    <xdr:sp macro="" textlink="">
      <xdr:nvSpPr>
        <xdr:cNvPr id="244" name="楕円 243">
          <a:extLst>
            <a:ext uri="{FF2B5EF4-FFF2-40B4-BE49-F238E27FC236}">
              <a16:creationId xmlns:a16="http://schemas.microsoft.com/office/drawing/2014/main" id="{9643EB3C-0F43-4C2B-98A8-A2AB941DC678}"/>
            </a:ext>
          </a:extLst>
        </xdr:cNvPr>
        <xdr:cNvSpPr/>
      </xdr:nvSpPr>
      <xdr:spPr>
        <a:xfrm>
          <a:off x="9394190" y="1095324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F8A0931C-ADD8-4DB7-AA40-D485E9C18D68}"/>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151511</xdr:rowOff>
    </xdr:from>
    <xdr:to>
      <xdr:col>50</xdr:col>
      <xdr:colOff>165100</xdr:colOff>
      <xdr:row>64</xdr:row>
      <xdr:rowOff>81661</xdr:rowOff>
    </xdr:to>
    <xdr:sp macro="" textlink="">
      <xdr:nvSpPr>
        <xdr:cNvPr id="246" name="楕円 245">
          <a:extLst>
            <a:ext uri="{FF2B5EF4-FFF2-40B4-BE49-F238E27FC236}">
              <a16:creationId xmlns:a16="http://schemas.microsoft.com/office/drawing/2014/main" id="{BF1F54A0-14C7-4254-8E5A-9A77696F2ED8}"/>
            </a:ext>
          </a:extLst>
        </xdr:cNvPr>
        <xdr:cNvSpPr/>
      </xdr:nvSpPr>
      <xdr:spPr>
        <a:xfrm>
          <a:off x="8632190" y="109528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30861</xdr:rowOff>
    </xdr:from>
    <xdr:to>
      <xdr:col>55</xdr:col>
      <xdr:colOff>0</xdr:colOff>
      <xdr:row>64</xdr:row>
      <xdr:rowOff>31242</xdr:rowOff>
    </xdr:to>
    <xdr:cxnSp macro="">
      <xdr:nvCxnSpPr>
        <xdr:cNvPr id="247" name="直線コネクタ 246">
          <a:extLst>
            <a:ext uri="{FF2B5EF4-FFF2-40B4-BE49-F238E27FC236}">
              <a16:creationId xmlns:a16="http://schemas.microsoft.com/office/drawing/2014/main" id="{03B2FC94-A724-46D3-B9F3-D85E70BF23B6}"/>
            </a:ext>
          </a:extLst>
        </xdr:cNvPr>
        <xdr:cNvCxnSpPr/>
      </xdr:nvCxnSpPr>
      <xdr:spPr>
        <a:xfrm>
          <a:off x="8686800" y="11001756"/>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48" name="楕円 247">
          <a:extLst>
            <a:ext uri="{FF2B5EF4-FFF2-40B4-BE49-F238E27FC236}">
              <a16:creationId xmlns:a16="http://schemas.microsoft.com/office/drawing/2014/main" id="{CF810493-DCAA-4C30-AB63-1BE59FCFCD0C}"/>
            </a:ext>
          </a:extLst>
        </xdr:cNvPr>
        <xdr:cNvSpPr/>
      </xdr:nvSpPr>
      <xdr:spPr>
        <a:xfrm>
          <a:off x="7846060" y="109524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30861</xdr:rowOff>
    </xdr:to>
    <xdr:cxnSp macro="">
      <xdr:nvCxnSpPr>
        <xdr:cNvPr id="249" name="直線コネクタ 248">
          <a:extLst>
            <a:ext uri="{FF2B5EF4-FFF2-40B4-BE49-F238E27FC236}">
              <a16:creationId xmlns:a16="http://schemas.microsoft.com/office/drawing/2014/main" id="{30F50F67-E713-4495-B364-05BE71A06B1D}"/>
            </a:ext>
          </a:extLst>
        </xdr:cNvPr>
        <xdr:cNvCxnSpPr/>
      </xdr:nvCxnSpPr>
      <xdr:spPr>
        <a:xfrm>
          <a:off x="7889240" y="11001375"/>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150749</xdr:rowOff>
    </xdr:from>
    <xdr:to>
      <xdr:col>41</xdr:col>
      <xdr:colOff>101600</xdr:colOff>
      <xdr:row>64</xdr:row>
      <xdr:rowOff>80899</xdr:rowOff>
    </xdr:to>
    <xdr:sp macro="" textlink="">
      <xdr:nvSpPr>
        <xdr:cNvPr id="250" name="楕円 249">
          <a:extLst>
            <a:ext uri="{FF2B5EF4-FFF2-40B4-BE49-F238E27FC236}">
              <a16:creationId xmlns:a16="http://schemas.microsoft.com/office/drawing/2014/main" id="{DD9B4292-1453-40F4-9BB7-783FCD4038DC}"/>
            </a:ext>
          </a:extLst>
        </xdr:cNvPr>
        <xdr:cNvSpPr/>
      </xdr:nvSpPr>
      <xdr:spPr>
        <a:xfrm>
          <a:off x="7029450" y="109520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30099</xdr:rowOff>
    </xdr:from>
    <xdr:to>
      <xdr:col>45</xdr:col>
      <xdr:colOff>177800</xdr:colOff>
      <xdr:row>64</xdr:row>
      <xdr:rowOff>30480</xdr:rowOff>
    </xdr:to>
    <xdr:cxnSp macro="">
      <xdr:nvCxnSpPr>
        <xdr:cNvPr id="251" name="直線コネクタ 250">
          <a:extLst>
            <a:ext uri="{FF2B5EF4-FFF2-40B4-BE49-F238E27FC236}">
              <a16:creationId xmlns:a16="http://schemas.microsoft.com/office/drawing/2014/main" id="{BE8FC069-60AE-4BB9-A350-BE1361004762}"/>
            </a:ext>
          </a:extLst>
        </xdr:cNvPr>
        <xdr:cNvCxnSpPr/>
      </xdr:nvCxnSpPr>
      <xdr:spPr>
        <a:xfrm>
          <a:off x="7084060" y="11000994"/>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150368</xdr:rowOff>
    </xdr:from>
    <xdr:to>
      <xdr:col>36</xdr:col>
      <xdr:colOff>165100</xdr:colOff>
      <xdr:row>64</xdr:row>
      <xdr:rowOff>80518</xdr:rowOff>
    </xdr:to>
    <xdr:sp macro="" textlink="">
      <xdr:nvSpPr>
        <xdr:cNvPr id="252" name="楕円 251">
          <a:extLst>
            <a:ext uri="{FF2B5EF4-FFF2-40B4-BE49-F238E27FC236}">
              <a16:creationId xmlns:a16="http://schemas.microsoft.com/office/drawing/2014/main" id="{742250CD-8D29-41CA-BB1A-181E60589249}"/>
            </a:ext>
          </a:extLst>
        </xdr:cNvPr>
        <xdr:cNvSpPr/>
      </xdr:nvSpPr>
      <xdr:spPr>
        <a:xfrm>
          <a:off x="6231890" y="109517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29718</xdr:rowOff>
    </xdr:from>
    <xdr:to>
      <xdr:col>41</xdr:col>
      <xdr:colOff>50800</xdr:colOff>
      <xdr:row>64</xdr:row>
      <xdr:rowOff>30099</xdr:rowOff>
    </xdr:to>
    <xdr:cxnSp macro="">
      <xdr:nvCxnSpPr>
        <xdr:cNvPr id="253" name="直線コネクタ 252">
          <a:extLst>
            <a:ext uri="{FF2B5EF4-FFF2-40B4-BE49-F238E27FC236}">
              <a16:creationId xmlns:a16="http://schemas.microsoft.com/office/drawing/2014/main" id="{EA175B17-552F-401D-BF9F-9617792E318E}"/>
            </a:ext>
          </a:extLst>
        </xdr:cNvPr>
        <xdr:cNvCxnSpPr/>
      </xdr:nvCxnSpPr>
      <xdr:spPr>
        <a:xfrm>
          <a:off x="6286500" y="11000613"/>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a:extLst>
            <a:ext uri="{FF2B5EF4-FFF2-40B4-BE49-F238E27FC236}">
              <a16:creationId xmlns:a16="http://schemas.microsoft.com/office/drawing/2014/main" id="{32E0F1BB-D7A9-4686-A08F-532CD8F838F8}"/>
            </a:ext>
          </a:extLst>
        </xdr:cNvPr>
        <xdr:cNvSpPr txBox="1"/>
      </xdr:nvSpPr>
      <xdr:spPr>
        <a:xfrm>
          <a:off x="845446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1472D632-D2E2-4A9A-9A2D-45C2F60F4794}"/>
            </a:ext>
          </a:extLst>
        </xdr:cNvPr>
        <xdr:cNvSpPr txBox="1"/>
      </xdr:nvSpPr>
      <xdr:spPr>
        <a:xfrm>
          <a:off x="7673417" y="1070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81D11E07-4F29-4C73-83B2-202B88729F58}"/>
            </a:ext>
          </a:extLst>
        </xdr:cNvPr>
        <xdr:cNvSpPr txBox="1"/>
      </xdr:nvSpPr>
      <xdr:spPr>
        <a:xfrm>
          <a:off x="6866332" y="1069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B22F287D-ADAB-4760-A0A6-26B26CD6F950}"/>
            </a:ext>
          </a:extLst>
        </xdr:cNvPr>
        <xdr:cNvSpPr txBox="1"/>
      </xdr:nvSpPr>
      <xdr:spPr>
        <a:xfrm>
          <a:off x="6068772"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72788</xdr:rowOff>
    </xdr:from>
    <xdr:ext cx="469744" cy="259045"/>
    <xdr:sp macro="" textlink="">
      <xdr:nvSpPr>
        <xdr:cNvPr id="258" name="n_1mainValue【体育館・プール】&#10;一人当たり面積">
          <a:extLst>
            <a:ext uri="{FF2B5EF4-FFF2-40B4-BE49-F238E27FC236}">
              <a16:creationId xmlns:a16="http://schemas.microsoft.com/office/drawing/2014/main" id="{E125F2A3-3451-4A41-8588-F6C5AF54A5BA}"/>
            </a:ext>
          </a:extLst>
        </xdr:cNvPr>
        <xdr:cNvSpPr txBox="1"/>
      </xdr:nvSpPr>
      <xdr:spPr>
        <a:xfrm>
          <a:off x="8454467" y="11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59" name="n_2mainValue【体育館・プール】&#10;一人当たり面積">
          <a:extLst>
            <a:ext uri="{FF2B5EF4-FFF2-40B4-BE49-F238E27FC236}">
              <a16:creationId xmlns:a16="http://schemas.microsoft.com/office/drawing/2014/main" id="{B86B31EC-424E-468E-880A-5D6D693FAE35}"/>
            </a:ext>
          </a:extLst>
        </xdr:cNvPr>
        <xdr:cNvSpPr txBox="1"/>
      </xdr:nvSpPr>
      <xdr:spPr>
        <a:xfrm>
          <a:off x="767341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72026</xdr:rowOff>
    </xdr:from>
    <xdr:ext cx="469744" cy="259045"/>
    <xdr:sp macro="" textlink="">
      <xdr:nvSpPr>
        <xdr:cNvPr id="260" name="n_3mainValue【体育館・プール】&#10;一人当たり面積">
          <a:extLst>
            <a:ext uri="{FF2B5EF4-FFF2-40B4-BE49-F238E27FC236}">
              <a16:creationId xmlns:a16="http://schemas.microsoft.com/office/drawing/2014/main" id="{6E10EF33-A7E0-45D7-B648-22D2501C1BD4}"/>
            </a:ext>
          </a:extLst>
        </xdr:cNvPr>
        <xdr:cNvSpPr txBox="1"/>
      </xdr:nvSpPr>
      <xdr:spPr>
        <a:xfrm>
          <a:off x="6866332"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71645</xdr:rowOff>
    </xdr:from>
    <xdr:ext cx="469744" cy="259045"/>
    <xdr:sp macro="" textlink="">
      <xdr:nvSpPr>
        <xdr:cNvPr id="261" name="n_4mainValue【体育館・プール】&#10;一人当たり面積">
          <a:extLst>
            <a:ext uri="{FF2B5EF4-FFF2-40B4-BE49-F238E27FC236}">
              <a16:creationId xmlns:a16="http://schemas.microsoft.com/office/drawing/2014/main" id="{484D1597-6F80-429F-9583-3455FB0A9F8A}"/>
            </a:ext>
          </a:extLst>
        </xdr:cNvPr>
        <xdr:cNvSpPr txBox="1"/>
      </xdr:nvSpPr>
      <xdr:spPr>
        <a:xfrm>
          <a:off x="6068772"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FB4A9FC-06C9-45B6-8069-5BCC0202108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B00D6F3-88FC-4B00-9C29-3F498CF185D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48B6270-E7CE-4852-80F8-2E16CC9BCD9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BD998B9-8B02-44E7-B2D8-768FE25F27E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3332D42-2F8D-4189-B34E-F5E98C36010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1382848-0499-4B42-9BC6-F5807105615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0D2B3A3-6796-4C12-9A1E-1EBED1F1AAC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D7E3622-9728-41DC-BE47-AEB45AA0040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8C5DF87-EFFE-4BB7-9382-E8CF71392FE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CF8D61D-C49A-4ABB-8F10-E72523D3462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0356101-9EAB-486F-8B0F-A4694A7B868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C22934B-39D9-4A17-BDED-91080E9EFF7A}"/>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BAFC000-02F1-4E88-B5A8-8CB07D48126C}"/>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268CFF4-8BE9-4E92-8C9D-479895E5994D}"/>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B2A1C3D7-3726-4D18-BFB9-E7D09800BD47}"/>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3474DF4-CD48-428C-ADAE-501F95249A0A}"/>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881D7B9-AAF4-4C70-933A-39D00B7DA999}"/>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0F6DD42-DFDE-48B0-B489-266AAA9AB8D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52A5A83A-E1EB-41B1-8219-6145709122E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E8707AF-164A-4985-AD7F-1D4BE9328964}"/>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FDB1C9A9-118C-442A-92CC-B2227D948409}"/>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A1FFEDE-016F-4868-90E2-586AC907D41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38844C8B-9A6A-4E93-9982-6B9A5E38320C}"/>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3203D0F-3C33-43CC-9710-2A5D6FAE349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BD74BBE-24BF-4623-9A08-563E6F6736C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0194BA1-0D27-4E63-8A12-581E0B1EC737}"/>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4EC3111B-18DE-40F2-B29B-BE257C9E189A}"/>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D0FCEDA-3278-4913-BA90-54EEFB2B89E2}"/>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6998DCF2-C5CB-4EE8-8E2F-DCBD0BDF51A7}"/>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709AD479-2A92-4271-92E4-9E52AFC4E564}"/>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59386D53-B26C-4AA6-83B1-6A61015E5D7D}"/>
            </a:ext>
          </a:extLst>
        </xdr:cNvPr>
        <xdr:cNvSpPr txBox="1"/>
      </xdr:nvSpPr>
      <xdr:spPr>
        <a:xfrm>
          <a:off x="4212590" y="14081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E57CD6C6-AE4D-4811-B352-68BCF70B1044}"/>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73284C64-DD05-4E89-A0DC-F1A03CB39562}"/>
            </a:ext>
          </a:extLst>
        </xdr:cNvPr>
        <xdr:cNvSpPr/>
      </xdr:nvSpPr>
      <xdr:spPr>
        <a:xfrm>
          <a:off x="3388360" y="14230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F9D9291-BF13-48F4-A84C-ACF22E04A0B9}"/>
            </a:ext>
          </a:extLst>
        </xdr:cNvPr>
        <xdr:cNvSpPr/>
      </xdr:nvSpPr>
      <xdr:spPr>
        <a:xfrm>
          <a:off x="2571750" y="1417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B9244381-4A66-40B7-B6B8-7590AD13F795}"/>
            </a:ext>
          </a:extLst>
        </xdr:cNvPr>
        <xdr:cNvSpPr/>
      </xdr:nvSpPr>
      <xdr:spPr>
        <a:xfrm>
          <a:off x="1774190" y="141477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66C1331A-5320-4BB8-8E59-55F7DBC79BB4}"/>
            </a:ext>
          </a:extLst>
        </xdr:cNvPr>
        <xdr:cNvSpPr/>
      </xdr:nvSpPr>
      <xdr:spPr>
        <a:xfrm>
          <a:off x="988060" y="1411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71BF968-D7D3-4DDB-AFD8-341501D84A6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58D933B-9119-4896-8F3E-25A54C4488A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2E7FB7-DBF4-46EB-9CF6-4040540B697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7507A8-5EE0-4E21-A6EF-7CF2182DDC5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42DB645-9C64-47B2-95DC-A67B45CAA4A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3" name="楕円 302">
          <a:extLst>
            <a:ext uri="{FF2B5EF4-FFF2-40B4-BE49-F238E27FC236}">
              <a16:creationId xmlns:a16="http://schemas.microsoft.com/office/drawing/2014/main" id="{98E912C6-36E5-41D3-A229-94C090AA46AD}"/>
            </a:ext>
          </a:extLst>
        </xdr:cNvPr>
        <xdr:cNvSpPr/>
      </xdr:nvSpPr>
      <xdr:spPr>
        <a:xfrm>
          <a:off x="4131310" y="1466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128B0F5D-7B46-43E9-962E-B139FE468CB5}"/>
            </a:ext>
          </a:extLst>
        </xdr:cNvPr>
        <xdr:cNvSpPr txBox="1"/>
      </xdr:nvSpPr>
      <xdr:spPr>
        <a:xfrm>
          <a:off x="4212590" y="1463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73842</xdr:rowOff>
    </xdr:from>
    <xdr:to>
      <xdr:col>20</xdr:col>
      <xdr:colOff>38100</xdr:colOff>
      <xdr:row>86</xdr:row>
      <xdr:rowOff>3992</xdr:rowOff>
    </xdr:to>
    <xdr:sp macro="" textlink="">
      <xdr:nvSpPr>
        <xdr:cNvPr id="305" name="楕円 304">
          <a:extLst>
            <a:ext uri="{FF2B5EF4-FFF2-40B4-BE49-F238E27FC236}">
              <a16:creationId xmlns:a16="http://schemas.microsoft.com/office/drawing/2014/main" id="{5D787F4C-D786-492B-8906-443425A93AB6}"/>
            </a:ext>
          </a:extLst>
        </xdr:cNvPr>
        <xdr:cNvSpPr/>
      </xdr:nvSpPr>
      <xdr:spPr>
        <a:xfrm>
          <a:off x="3388360" y="146470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124642</xdr:rowOff>
    </xdr:from>
    <xdr:to>
      <xdr:col>24</xdr:col>
      <xdr:colOff>63500</xdr:colOff>
      <xdr:row>85</xdr:row>
      <xdr:rowOff>140970</xdr:rowOff>
    </xdr:to>
    <xdr:cxnSp macro="">
      <xdr:nvCxnSpPr>
        <xdr:cNvPr id="306" name="直線コネクタ 305">
          <a:extLst>
            <a:ext uri="{FF2B5EF4-FFF2-40B4-BE49-F238E27FC236}">
              <a16:creationId xmlns:a16="http://schemas.microsoft.com/office/drawing/2014/main" id="{520A8638-D5AC-4A25-AF60-1EE13844F70E}"/>
            </a:ext>
          </a:extLst>
        </xdr:cNvPr>
        <xdr:cNvCxnSpPr/>
      </xdr:nvCxnSpPr>
      <xdr:spPr>
        <a:xfrm>
          <a:off x="3431540" y="14699797"/>
          <a:ext cx="74295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307" name="楕円 306">
          <a:extLst>
            <a:ext uri="{FF2B5EF4-FFF2-40B4-BE49-F238E27FC236}">
              <a16:creationId xmlns:a16="http://schemas.microsoft.com/office/drawing/2014/main" id="{23C4C2DD-384E-44CC-A22A-4023C115009D}"/>
            </a:ext>
          </a:extLst>
        </xdr:cNvPr>
        <xdr:cNvSpPr/>
      </xdr:nvSpPr>
      <xdr:spPr>
        <a:xfrm>
          <a:off x="2571750" y="146228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98516</xdr:rowOff>
    </xdr:from>
    <xdr:to>
      <xdr:col>19</xdr:col>
      <xdr:colOff>177800</xdr:colOff>
      <xdr:row>85</xdr:row>
      <xdr:rowOff>124642</xdr:rowOff>
    </xdr:to>
    <xdr:cxnSp macro="">
      <xdr:nvCxnSpPr>
        <xdr:cNvPr id="308" name="直線コネクタ 307">
          <a:extLst>
            <a:ext uri="{FF2B5EF4-FFF2-40B4-BE49-F238E27FC236}">
              <a16:creationId xmlns:a16="http://schemas.microsoft.com/office/drawing/2014/main" id="{5BE551A5-3B16-49C0-BCC6-DFEEAB344430}"/>
            </a:ext>
          </a:extLst>
        </xdr:cNvPr>
        <xdr:cNvCxnSpPr/>
      </xdr:nvCxnSpPr>
      <xdr:spPr>
        <a:xfrm>
          <a:off x="2626360" y="14667956"/>
          <a:ext cx="80518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46082</xdr:rowOff>
    </xdr:from>
    <xdr:to>
      <xdr:col>10</xdr:col>
      <xdr:colOff>165100</xdr:colOff>
      <xdr:row>85</xdr:row>
      <xdr:rowOff>147682</xdr:rowOff>
    </xdr:to>
    <xdr:sp macro="" textlink="">
      <xdr:nvSpPr>
        <xdr:cNvPr id="309" name="楕円 308">
          <a:extLst>
            <a:ext uri="{FF2B5EF4-FFF2-40B4-BE49-F238E27FC236}">
              <a16:creationId xmlns:a16="http://schemas.microsoft.com/office/drawing/2014/main" id="{7966E158-13E1-4B8C-8C10-762AE9D9A950}"/>
            </a:ext>
          </a:extLst>
        </xdr:cNvPr>
        <xdr:cNvSpPr/>
      </xdr:nvSpPr>
      <xdr:spPr>
        <a:xfrm>
          <a:off x="1774190" y="1462123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96882</xdr:rowOff>
    </xdr:from>
    <xdr:to>
      <xdr:col>15</xdr:col>
      <xdr:colOff>50800</xdr:colOff>
      <xdr:row>85</xdr:row>
      <xdr:rowOff>98516</xdr:rowOff>
    </xdr:to>
    <xdr:cxnSp macro="">
      <xdr:nvCxnSpPr>
        <xdr:cNvPr id="310" name="直線コネクタ 309">
          <a:extLst>
            <a:ext uri="{FF2B5EF4-FFF2-40B4-BE49-F238E27FC236}">
              <a16:creationId xmlns:a16="http://schemas.microsoft.com/office/drawing/2014/main" id="{AED45F4F-09A4-4F22-A8B6-4E993C303545}"/>
            </a:ext>
          </a:extLst>
        </xdr:cNvPr>
        <xdr:cNvCxnSpPr/>
      </xdr:nvCxnSpPr>
      <xdr:spPr>
        <a:xfrm>
          <a:off x="1828800" y="14666322"/>
          <a:ext cx="7975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19957</xdr:rowOff>
    </xdr:from>
    <xdr:to>
      <xdr:col>6</xdr:col>
      <xdr:colOff>38100</xdr:colOff>
      <xdr:row>85</xdr:row>
      <xdr:rowOff>121557</xdr:rowOff>
    </xdr:to>
    <xdr:sp macro="" textlink="">
      <xdr:nvSpPr>
        <xdr:cNvPr id="311" name="楕円 310">
          <a:extLst>
            <a:ext uri="{FF2B5EF4-FFF2-40B4-BE49-F238E27FC236}">
              <a16:creationId xmlns:a16="http://schemas.microsoft.com/office/drawing/2014/main" id="{55186EF5-6879-4BEF-A8B8-65ED8F6D27E3}"/>
            </a:ext>
          </a:extLst>
        </xdr:cNvPr>
        <xdr:cNvSpPr/>
      </xdr:nvSpPr>
      <xdr:spPr>
        <a:xfrm>
          <a:off x="988060" y="145893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70757</xdr:rowOff>
    </xdr:from>
    <xdr:to>
      <xdr:col>10</xdr:col>
      <xdr:colOff>114300</xdr:colOff>
      <xdr:row>85</xdr:row>
      <xdr:rowOff>96882</xdr:rowOff>
    </xdr:to>
    <xdr:cxnSp macro="">
      <xdr:nvCxnSpPr>
        <xdr:cNvPr id="312" name="直線コネクタ 311">
          <a:extLst>
            <a:ext uri="{FF2B5EF4-FFF2-40B4-BE49-F238E27FC236}">
              <a16:creationId xmlns:a16="http://schemas.microsoft.com/office/drawing/2014/main" id="{029FEEB8-6106-4838-BFA3-BC60897D3DAC}"/>
            </a:ext>
          </a:extLst>
        </xdr:cNvPr>
        <xdr:cNvCxnSpPr/>
      </xdr:nvCxnSpPr>
      <xdr:spPr>
        <a:xfrm>
          <a:off x="1031240" y="14642102"/>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a:extLst>
            <a:ext uri="{FF2B5EF4-FFF2-40B4-BE49-F238E27FC236}">
              <a16:creationId xmlns:a16="http://schemas.microsoft.com/office/drawing/2014/main" id="{31F35863-85C5-4ACF-8CED-57329526CB2D}"/>
            </a:ext>
          </a:extLst>
        </xdr:cNvPr>
        <xdr:cNvSpPr txBox="1"/>
      </xdr:nvSpPr>
      <xdr:spPr>
        <a:xfrm>
          <a:off x="3239144" y="1400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a:extLst>
            <a:ext uri="{FF2B5EF4-FFF2-40B4-BE49-F238E27FC236}">
              <a16:creationId xmlns:a16="http://schemas.microsoft.com/office/drawing/2014/main" id="{8A8FA7CD-B1AD-456B-B921-51E12F693519}"/>
            </a:ext>
          </a:extLst>
        </xdr:cNvPr>
        <xdr:cNvSpPr txBox="1"/>
      </xdr:nvSpPr>
      <xdr:spPr>
        <a:xfrm>
          <a:off x="2439044"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8AAA3342-7A1C-493E-9AD9-0F869B1D5D0B}"/>
            </a:ext>
          </a:extLst>
        </xdr:cNvPr>
        <xdr:cNvSpPr txBox="1"/>
      </xdr:nvSpPr>
      <xdr:spPr>
        <a:xfrm>
          <a:off x="1641484" y="1391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F3A772C7-BBA5-4198-AB8E-45B3ABBE3785}"/>
            </a:ext>
          </a:extLst>
        </xdr:cNvPr>
        <xdr:cNvSpPr txBox="1"/>
      </xdr:nvSpPr>
      <xdr:spPr>
        <a:xfrm>
          <a:off x="855354" y="1389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166569</xdr:rowOff>
    </xdr:from>
    <xdr:ext cx="405111" cy="259045"/>
    <xdr:sp macro="" textlink="">
      <xdr:nvSpPr>
        <xdr:cNvPr id="317" name="n_1mainValue【福祉施設】&#10;有形固定資産減価償却率">
          <a:extLst>
            <a:ext uri="{FF2B5EF4-FFF2-40B4-BE49-F238E27FC236}">
              <a16:creationId xmlns:a16="http://schemas.microsoft.com/office/drawing/2014/main" id="{2D35E203-5281-49AB-B17B-279CD832FA1E}"/>
            </a:ext>
          </a:extLst>
        </xdr:cNvPr>
        <xdr:cNvSpPr txBox="1"/>
      </xdr:nvSpPr>
      <xdr:spPr>
        <a:xfrm>
          <a:off x="3239144" y="1474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318" name="n_2mainValue【福祉施設】&#10;有形固定資産減価償却率">
          <a:extLst>
            <a:ext uri="{FF2B5EF4-FFF2-40B4-BE49-F238E27FC236}">
              <a16:creationId xmlns:a16="http://schemas.microsoft.com/office/drawing/2014/main" id="{5AA26AEA-2278-4106-9FAB-163EA8ED6500}"/>
            </a:ext>
          </a:extLst>
        </xdr:cNvPr>
        <xdr:cNvSpPr txBox="1"/>
      </xdr:nvSpPr>
      <xdr:spPr>
        <a:xfrm>
          <a:off x="2439044"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138809</xdr:rowOff>
    </xdr:from>
    <xdr:ext cx="405111" cy="259045"/>
    <xdr:sp macro="" textlink="">
      <xdr:nvSpPr>
        <xdr:cNvPr id="319" name="n_3mainValue【福祉施設】&#10;有形固定資産減価償却率">
          <a:extLst>
            <a:ext uri="{FF2B5EF4-FFF2-40B4-BE49-F238E27FC236}">
              <a16:creationId xmlns:a16="http://schemas.microsoft.com/office/drawing/2014/main" id="{056DA69F-AB30-4363-ABE2-9AAB5E276512}"/>
            </a:ext>
          </a:extLst>
        </xdr:cNvPr>
        <xdr:cNvSpPr txBox="1"/>
      </xdr:nvSpPr>
      <xdr:spPr>
        <a:xfrm>
          <a:off x="1641484" y="1470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112684</xdr:rowOff>
    </xdr:from>
    <xdr:ext cx="405111" cy="259045"/>
    <xdr:sp macro="" textlink="">
      <xdr:nvSpPr>
        <xdr:cNvPr id="320" name="n_4mainValue【福祉施設】&#10;有形固定資産減価償却率">
          <a:extLst>
            <a:ext uri="{FF2B5EF4-FFF2-40B4-BE49-F238E27FC236}">
              <a16:creationId xmlns:a16="http://schemas.microsoft.com/office/drawing/2014/main" id="{452AB9E9-5EA9-47E6-B4EB-EAFAEA9F64E7}"/>
            </a:ext>
          </a:extLst>
        </xdr:cNvPr>
        <xdr:cNvSpPr txBox="1"/>
      </xdr:nvSpPr>
      <xdr:spPr>
        <a:xfrm>
          <a:off x="85535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BB33EA4-3F26-4F21-B726-640655AD80E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6054D85-6874-4B53-B03E-C33540AC155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B8DA6C3-51D3-41DE-AD2E-4E02B766BBD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BB31D77-4BFF-4467-9048-87225E126F9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AFF2E4F-423A-42AF-916E-903544B00B2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069CB28-BEC1-4182-8E46-5B576A07EA6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007320D-A53E-4920-8F77-FF1B05E42B2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5C69A7C-D195-4766-AE3C-3D65F557F33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B456550-A525-4D81-B7A1-99771325AB4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68BEA48-2DFA-4B56-A70E-2E3BDDC80B3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D7608F2E-530E-4C9C-A67D-670DFC537C46}"/>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E60F75D-057E-4F4F-A0B4-C4790ED851AF}"/>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2BF12EDA-6277-4E53-876D-838424DB641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17FDA50-0329-479C-AC44-CF006FE9FD0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CC637FDB-F9A2-4B0D-AF68-1580DF198464}"/>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D28A553C-CF2B-49A0-A91D-00905D1E39CD}"/>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EF12905-37B5-4947-85C3-924A221BC2B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FA39EA8C-83C8-4795-BD05-889BB461D3D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DC0117EA-3DD0-4E0C-930D-F70BAB2D558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72902132-FFD6-4F8B-BB5D-6B981B233E21}"/>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6C362429-9BD8-4A9C-B808-6261CD469085}"/>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93BE6957-8BCA-494D-8F94-DA4A3F097024}"/>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136AB649-690C-4DFD-A562-61BC9A9A7DE1}"/>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356A507-B453-42F1-8A62-409FDF169711}"/>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52E3F9F2-78C1-455A-BC23-C90FC112734E}"/>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1CCF8F15-FC50-4357-8A6D-E5ECF3FC0621}"/>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91CE71FE-68DD-49A6-83F7-71DF4044F474}"/>
            </a:ext>
          </a:extLst>
        </xdr:cNvPr>
        <xdr:cNvSpPr/>
      </xdr:nvSpPr>
      <xdr:spPr>
        <a:xfrm>
          <a:off x="8632190" y="14171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D9BC3032-4DF9-41FB-8690-E25F4D6E2578}"/>
            </a:ext>
          </a:extLst>
        </xdr:cNvPr>
        <xdr:cNvSpPr/>
      </xdr:nvSpPr>
      <xdr:spPr>
        <a:xfrm>
          <a:off x="7846060" y="141185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96DEDCAB-F748-4E1A-B6ED-BD256482FF01}"/>
            </a:ext>
          </a:extLst>
        </xdr:cNvPr>
        <xdr:cNvSpPr/>
      </xdr:nvSpPr>
      <xdr:spPr>
        <a:xfrm>
          <a:off x="7029450" y="1413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C59C2C28-4BDF-46CB-B44D-BD6851A14D53}"/>
            </a:ext>
          </a:extLst>
        </xdr:cNvPr>
        <xdr:cNvSpPr/>
      </xdr:nvSpPr>
      <xdr:spPr>
        <a:xfrm>
          <a:off x="6231890" y="14137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90C85DE-7DD1-4772-89FD-E146475D7D2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C24BED1-D4A9-4BE5-9280-AC14F4B687A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291AB9A-A2CE-4E72-8CDE-489A78F37FB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1ED3D0D-6451-4FEA-8C29-69954191FD6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10FDF69-477B-46E2-BA78-EBA9A520118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141605</xdr:rowOff>
    </xdr:from>
    <xdr:to>
      <xdr:col>55</xdr:col>
      <xdr:colOff>50800</xdr:colOff>
      <xdr:row>84</xdr:row>
      <xdr:rowOff>71755</xdr:rowOff>
    </xdr:to>
    <xdr:sp macro="" textlink="">
      <xdr:nvSpPr>
        <xdr:cNvPr id="356" name="楕円 355">
          <a:extLst>
            <a:ext uri="{FF2B5EF4-FFF2-40B4-BE49-F238E27FC236}">
              <a16:creationId xmlns:a16="http://schemas.microsoft.com/office/drawing/2014/main" id="{16003610-E8C5-4C95-8E23-7E3D96E7FCFE}"/>
            </a:ext>
          </a:extLst>
        </xdr:cNvPr>
        <xdr:cNvSpPr/>
      </xdr:nvSpPr>
      <xdr:spPr>
        <a:xfrm>
          <a:off x="9394190" y="143700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120032</xdr:rowOff>
    </xdr:from>
    <xdr:ext cx="469744" cy="259045"/>
    <xdr:sp macro="" textlink="">
      <xdr:nvSpPr>
        <xdr:cNvPr id="357" name="【福祉施設】&#10;一人当たり面積該当値テキスト">
          <a:extLst>
            <a:ext uri="{FF2B5EF4-FFF2-40B4-BE49-F238E27FC236}">
              <a16:creationId xmlns:a16="http://schemas.microsoft.com/office/drawing/2014/main" id="{A7FFB043-8C56-4735-95BC-E3DBA150DA38}"/>
            </a:ext>
          </a:extLst>
        </xdr:cNvPr>
        <xdr:cNvSpPr txBox="1"/>
      </xdr:nvSpPr>
      <xdr:spPr>
        <a:xfrm>
          <a:off x="9467850" y="1435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141605</xdr:rowOff>
    </xdr:from>
    <xdr:to>
      <xdr:col>50</xdr:col>
      <xdr:colOff>165100</xdr:colOff>
      <xdr:row>84</xdr:row>
      <xdr:rowOff>71755</xdr:rowOff>
    </xdr:to>
    <xdr:sp macro="" textlink="">
      <xdr:nvSpPr>
        <xdr:cNvPr id="358" name="楕円 357">
          <a:extLst>
            <a:ext uri="{FF2B5EF4-FFF2-40B4-BE49-F238E27FC236}">
              <a16:creationId xmlns:a16="http://schemas.microsoft.com/office/drawing/2014/main" id="{D57D0658-636D-4ACF-B36D-F6DB3E87039C}"/>
            </a:ext>
          </a:extLst>
        </xdr:cNvPr>
        <xdr:cNvSpPr/>
      </xdr:nvSpPr>
      <xdr:spPr>
        <a:xfrm>
          <a:off x="8632190" y="143700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20955</xdr:rowOff>
    </xdr:from>
    <xdr:to>
      <xdr:col>55</xdr:col>
      <xdr:colOff>0</xdr:colOff>
      <xdr:row>84</xdr:row>
      <xdr:rowOff>20955</xdr:rowOff>
    </xdr:to>
    <xdr:cxnSp macro="">
      <xdr:nvCxnSpPr>
        <xdr:cNvPr id="359" name="直線コネクタ 358">
          <a:extLst>
            <a:ext uri="{FF2B5EF4-FFF2-40B4-BE49-F238E27FC236}">
              <a16:creationId xmlns:a16="http://schemas.microsoft.com/office/drawing/2014/main" id="{F2ED68C3-F10E-4DB0-AEF6-D7BE28DE362B}"/>
            </a:ext>
          </a:extLst>
        </xdr:cNvPr>
        <xdr:cNvCxnSpPr/>
      </xdr:nvCxnSpPr>
      <xdr:spPr>
        <a:xfrm>
          <a:off x="8686800" y="1441894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60" name="楕円 359">
          <a:extLst>
            <a:ext uri="{FF2B5EF4-FFF2-40B4-BE49-F238E27FC236}">
              <a16:creationId xmlns:a16="http://schemas.microsoft.com/office/drawing/2014/main" id="{AF883226-E810-46C7-BFEF-900ADFF9579F}"/>
            </a:ext>
          </a:extLst>
        </xdr:cNvPr>
        <xdr:cNvSpPr/>
      </xdr:nvSpPr>
      <xdr:spPr>
        <a:xfrm>
          <a:off x="7846060" y="143624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20955</xdr:rowOff>
    </xdr:to>
    <xdr:cxnSp macro="">
      <xdr:nvCxnSpPr>
        <xdr:cNvPr id="361" name="直線コネクタ 360">
          <a:extLst>
            <a:ext uri="{FF2B5EF4-FFF2-40B4-BE49-F238E27FC236}">
              <a16:creationId xmlns:a16="http://schemas.microsoft.com/office/drawing/2014/main" id="{3EC03021-22D9-4BF5-9837-3AA9C046BEB8}"/>
            </a:ext>
          </a:extLst>
        </xdr:cNvPr>
        <xdr:cNvCxnSpPr/>
      </xdr:nvCxnSpPr>
      <xdr:spPr>
        <a:xfrm>
          <a:off x="7889240" y="144208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62" name="楕円 361">
          <a:extLst>
            <a:ext uri="{FF2B5EF4-FFF2-40B4-BE49-F238E27FC236}">
              <a16:creationId xmlns:a16="http://schemas.microsoft.com/office/drawing/2014/main" id="{6206F6A3-4DDB-4D31-968E-E4BB58109856}"/>
            </a:ext>
          </a:extLst>
        </xdr:cNvPr>
        <xdr:cNvSpPr/>
      </xdr:nvSpPr>
      <xdr:spPr>
        <a:xfrm>
          <a:off x="7029450" y="14362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15239</xdr:rowOff>
    </xdr:to>
    <xdr:cxnSp macro="">
      <xdr:nvCxnSpPr>
        <xdr:cNvPr id="363" name="直線コネクタ 362">
          <a:extLst>
            <a:ext uri="{FF2B5EF4-FFF2-40B4-BE49-F238E27FC236}">
              <a16:creationId xmlns:a16="http://schemas.microsoft.com/office/drawing/2014/main" id="{2FDB4A31-F4AD-43C1-A391-2E074BE20191}"/>
            </a:ext>
          </a:extLst>
        </xdr:cNvPr>
        <xdr:cNvCxnSpPr/>
      </xdr:nvCxnSpPr>
      <xdr:spPr>
        <a:xfrm>
          <a:off x="7084060" y="144208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4" name="楕円 363">
          <a:extLst>
            <a:ext uri="{FF2B5EF4-FFF2-40B4-BE49-F238E27FC236}">
              <a16:creationId xmlns:a16="http://schemas.microsoft.com/office/drawing/2014/main" id="{4B62EFE8-07AC-4503-A119-306E7B5197D2}"/>
            </a:ext>
          </a:extLst>
        </xdr:cNvPr>
        <xdr:cNvSpPr/>
      </xdr:nvSpPr>
      <xdr:spPr>
        <a:xfrm>
          <a:off x="6231890" y="143643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15239</xdr:rowOff>
    </xdr:to>
    <xdr:cxnSp macro="">
      <xdr:nvCxnSpPr>
        <xdr:cNvPr id="365" name="直線コネクタ 364">
          <a:extLst>
            <a:ext uri="{FF2B5EF4-FFF2-40B4-BE49-F238E27FC236}">
              <a16:creationId xmlns:a16="http://schemas.microsoft.com/office/drawing/2014/main" id="{797E6A44-AAA5-49C4-B4A2-322174DD8EA1}"/>
            </a:ext>
          </a:extLst>
        </xdr:cNvPr>
        <xdr:cNvCxnSpPr/>
      </xdr:nvCxnSpPr>
      <xdr:spPr>
        <a:xfrm>
          <a:off x="6286500" y="14413230"/>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a:extLst>
            <a:ext uri="{FF2B5EF4-FFF2-40B4-BE49-F238E27FC236}">
              <a16:creationId xmlns:a16="http://schemas.microsoft.com/office/drawing/2014/main" id="{E9214BF0-F928-4D74-985C-B6187D51D1FD}"/>
            </a:ext>
          </a:extLst>
        </xdr:cNvPr>
        <xdr:cNvSpPr txBox="1"/>
      </xdr:nvSpPr>
      <xdr:spPr>
        <a:xfrm>
          <a:off x="845446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a:extLst>
            <a:ext uri="{FF2B5EF4-FFF2-40B4-BE49-F238E27FC236}">
              <a16:creationId xmlns:a16="http://schemas.microsoft.com/office/drawing/2014/main" id="{326F89A7-3DF1-4F07-ABAA-4EF36CEC1503}"/>
            </a:ext>
          </a:extLst>
        </xdr:cNvPr>
        <xdr:cNvSpPr txBox="1"/>
      </xdr:nvSpPr>
      <xdr:spPr>
        <a:xfrm>
          <a:off x="767341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E20701AC-1109-4AAD-B595-34C19E4F3402}"/>
            </a:ext>
          </a:extLst>
        </xdr:cNvPr>
        <xdr:cNvSpPr txBox="1"/>
      </xdr:nvSpPr>
      <xdr:spPr>
        <a:xfrm>
          <a:off x="6866332" y="139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F7A3D63C-F491-4CA6-B549-7C6F82F08D91}"/>
            </a:ext>
          </a:extLst>
        </xdr:cNvPr>
        <xdr:cNvSpPr txBox="1"/>
      </xdr:nvSpPr>
      <xdr:spPr>
        <a:xfrm>
          <a:off x="6068772" y="1390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62882</xdr:rowOff>
    </xdr:from>
    <xdr:ext cx="469744" cy="259045"/>
    <xdr:sp macro="" textlink="">
      <xdr:nvSpPr>
        <xdr:cNvPr id="370" name="n_1mainValue【福祉施設】&#10;一人当たり面積">
          <a:extLst>
            <a:ext uri="{FF2B5EF4-FFF2-40B4-BE49-F238E27FC236}">
              <a16:creationId xmlns:a16="http://schemas.microsoft.com/office/drawing/2014/main" id="{842AA484-1BDF-42A1-955C-34EC55BD0509}"/>
            </a:ext>
          </a:extLst>
        </xdr:cNvPr>
        <xdr:cNvSpPr txBox="1"/>
      </xdr:nvSpPr>
      <xdr:spPr>
        <a:xfrm>
          <a:off x="8454467" y="144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71" name="n_2mainValue【福祉施設】&#10;一人当たり面積">
          <a:extLst>
            <a:ext uri="{FF2B5EF4-FFF2-40B4-BE49-F238E27FC236}">
              <a16:creationId xmlns:a16="http://schemas.microsoft.com/office/drawing/2014/main" id="{2B8413F0-E7D6-4132-9B24-7195237969D1}"/>
            </a:ext>
          </a:extLst>
        </xdr:cNvPr>
        <xdr:cNvSpPr txBox="1"/>
      </xdr:nvSpPr>
      <xdr:spPr>
        <a:xfrm>
          <a:off x="767341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2" name="n_3mainValue【福祉施設】&#10;一人当たり面積">
          <a:extLst>
            <a:ext uri="{FF2B5EF4-FFF2-40B4-BE49-F238E27FC236}">
              <a16:creationId xmlns:a16="http://schemas.microsoft.com/office/drawing/2014/main" id="{990AF298-4F8F-4DEF-AE78-17E4B3CEB4BB}"/>
            </a:ext>
          </a:extLst>
        </xdr:cNvPr>
        <xdr:cNvSpPr txBox="1"/>
      </xdr:nvSpPr>
      <xdr:spPr>
        <a:xfrm>
          <a:off x="686633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3" name="n_4mainValue【福祉施設】&#10;一人当たり面積">
          <a:extLst>
            <a:ext uri="{FF2B5EF4-FFF2-40B4-BE49-F238E27FC236}">
              <a16:creationId xmlns:a16="http://schemas.microsoft.com/office/drawing/2014/main" id="{682F33BB-7244-4007-A81C-9034577264E9}"/>
            </a:ext>
          </a:extLst>
        </xdr:cNvPr>
        <xdr:cNvSpPr txBox="1"/>
      </xdr:nvSpPr>
      <xdr:spPr>
        <a:xfrm>
          <a:off x="6068772" y="144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BB04043-11DA-4374-8DAC-E4D72EF1985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87DDEB38-00E1-4C29-8EB3-19283D40101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49BAF51-9954-4667-B0E3-4DB1D30C7BE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FD744441-FBD5-4673-A60E-5BA0C0439C8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0DE6F03-18D7-41C3-A9DA-1942599E5C1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8DDE168B-1914-4A51-989D-F3E5CE5CB3A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6F42106-CF42-4A03-8852-44C30A2E34F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8BC4238-6E33-446E-ABCA-57812D32B4BD}"/>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1638E888-F00C-44B7-9861-4A0DF375B13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7251CAA9-3556-4FD6-A703-2EF5EF85F0D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B3034929-01B6-4AE2-B62B-F04A0329FB3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E3E2C82F-4D6A-4D31-AD2C-020E59E40779}"/>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37C45B12-410D-4078-B203-8BA4E616CA26}"/>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33B01583-863E-434F-9B87-B5B4BACB1916}"/>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47EC0E6D-0DB5-4208-9B34-D9C5285622C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300FCAEA-D045-4BA5-A9CF-BE80F84D22D8}"/>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10C16C8-8A3F-4B85-877A-74A4EB47F8F0}"/>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C3FC875C-080D-41D7-8B58-AF1DB9E7711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713AB71F-3276-4D20-B436-B2365853B6EE}"/>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DD3BE358-AEC3-4BEA-A272-3412B2E9D8D6}"/>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34CF070-9603-46D5-8D24-AFDDC50FBCB2}"/>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C8256334-D6E1-4FD0-B5D3-D9AC7B7E5E9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3EBBA693-736C-446E-8173-B88EBD6F1DA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1A346580-CC4C-4BF0-8441-83AF6FBA71EA}"/>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3BD39A6E-F7F1-4A83-9DE1-10FB5BB6DB36}"/>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3234ACE8-41F1-461F-8CAE-8A552DF708C6}"/>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4CC26D51-D731-4464-8DB3-751027A84592}"/>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43EC73E-5060-45E9-B8D2-972C6F7E9708}"/>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CCE0C4F-B082-4069-981D-644A892FD012}"/>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C4C55531-5311-415D-9F58-69418807804C}"/>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75A627D-84BD-4C74-ADFF-67AAF6BA5D26}"/>
            </a:ext>
          </a:extLst>
        </xdr:cNvPr>
        <xdr:cNvSpPr txBox="1"/>
      </xdr:nvSpPr>
      <xdr:spPr>
        <a:xfrm>
          <a:off x="4212590" y="1783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BB45F824-FBF4-4E37-AD36-87084EFBB8BE}"/>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88AF8E81-17CC-420A-B47C-131F7B1DAE33}"/>
            </a:ext>
          </a:extLst>
        </xdr:cNvPr>
        <xdr:cNvSpPr/>
      </xdr:nvSpPr>
      <xdr:spPr>
        <a:xfrm>
          <a:off x="3388360" y="1789157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A28B704D-EAED-4BB6-BD1A-DC88A9DEA4AC}"/>
            </a:ext>
          </a:extLst>
        </xdr:cNvPr>
        <xdr:cNvSpPr/>
      </xdr:nvSpPr>
      <xdr:spPr>
        <a:xfrm>
          <a:off x="2571750" y="178809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7A0D12A7-ABB6-4AED-8F98-CEF77487D508}"/>
            </a:ext>
          </a:extLst>
        </xdr:cNvPr>
        <xdr:cNvSpPr/>
      </xdr:nvSpPr>
      <xdr:spPr>
        <a:xfrm>
          <a:off x="1774190" y="1787769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3847B2CE-77B7-4E5F-9E5B-AF40EA7841F5}"/>
            </a:ext>
          </a:extLst>
        </xdr:cNvPr>
        <xdr:cNvSpPr/>
      </xdr:nvSpPr>
      <xdr:spPr>
        <a:xfrm>
          <a:off x="988060" y="17850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D6147ED-2F48-4724-8FCD-ABBBE342462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47F8E5A-44BE-4A2E-9CE2-F5CF5601D32C}"/>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6423552-47B1-4FBC-9B89-6449A9490F9E}"/>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1673007-CD90-4618-BA7E-59BD12E104FB}"/>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81BE8EE-5FD9-4032-89E0-F11C278F8094}"/>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77651</xdr:rowOff>
    </xdr:from>
    <xdr:to>
      <xdr:col>24</xdr:col>
      <xdr:colOff>114300</xdr:colOff>
      <xdr:row>107</xdr:row>
      <xdr:rowOff>7801</xdr:rowOff>
    </xdr:to>
    <xdr:sp macro="" textlink="">
      <xdr:nvSpPr>
        <xdr:cNvPr id="415" name="楕円 414">
          <a:extLst>
            <a:ext uri="{FF2B5EF4-FFF2-40B4-BE49-F238E27FC236}">
              <a16:creationId xmlns:a16="http://schemas.microsoft.com/office/drawing/2014/main" id="{0F8B7AEF-F7A1-4B5F-B6A8-03AB2864FE2B}"/>
            </a:ext>
          </a:extLst>
        </xdr:cNvPr>
        <xdr:cNvSpPr/>
      </xdr:nvSpPr>
      <xdr:spPr>
        <a:xfrm>
          <a:off x="4131310" y="182513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56078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3026A59C-EEF7-47FF-8A93-707438147A38}"/>
            </a:ext>
          </a:extLst>
        </xdr:cNvPr>
        <xdr:cNvSpPr txBox="1"/>
      </xdr:nvSpPr>
      <xdr:spPr>
        <a:xfrm>
          <a:off x="4212590" y="182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43362</xdr:rowOff>
    </xdr:from>
    <xdr:to>
      <xdr:col>20</xdr:col>
      <xdr:colOff>38100</xdr:colOff>
      <xdr:row>106</xdr:row>
      <xdr:rowOff>144962</xdr:rowOff>
    </xdr:to>
    <xdr:sp macro="" textlink="">
      <xdr:nvSpPr>
        <xdr:cNvPr id="417" name="楕円 416">
          <a:extLst>
            <a:ext uri="{FF2B5EF4-FFF2-40B4-BE49-F238E27FC236}">
              <a16:creationId xmlns:a16="http://schemas.microsoft.com/office/drawing/2014/main" id="{47E2BA6B-791F-44F3-9810-AA27ACF41EA2}"/>
            </a:ext>
          </a:extLst>
        </xdr:cNvPr>
        <xdr:cNvSpPr/>
      </xdr:nvSpPr>
      <xdr:spPr>
        <a:xfrm>
          <a:off x="3388360" y="182189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94162</xdr:rowOff>
    </xdr:from>
    <xdr:to>
      <xdr:col>24</xdr:col>
      <xdr:colOff>63500</xdr:colOff>
      <xdr:row>106</xdr:row>
      <xdr:rowOff>128451</xdr:rowOff>
    </xdr:to>
    <xdr:cxnSp macro="">
      <xdr:nvCxnSpPr>
        <xdr:cNvPr id="418" name="直線コネクタ 417">
          <a:extLst>
            <a:ext uri="{FF2B5EF4-FFF2-40B4-BE49-F238E27FC236}">
              <a16:creationId xmlns:a16="http://schemas.microsoft.com/office/drawing/2014/main" id="{4B252137-ACB4-488C-AC2F-1D9CA8BBE382}"/>
            </a:ext>
          </a:extLst>
        </xdr:cNvPr>
        <xdr:cNvCxnSpPr/>
      </xdr:nvCxnSpPr>
      <xdr:spPr>
        <a:xfrm>
          <a:off x="3431540" y="18271672"/>
          <a:ext cx="7429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xdr:rowOff>
    </xdr:from>
    <xdr:to>
      <xdr:col>15</xdr:col>
      <xdr:colOff>101600</xdr:colOff>
      <xdr:row>106</xdr:row>
      <xdr:rowOff>110671</xdr:rowOff>
    </xdr:to>
    <xdr:sp macro="" textlink="">
      <xdr:nvSpPr>
        <xdr:cNvPr id="419" name="楕円 418">
          <a:extLst>
            <a:ext uri="{FF2B5EF4-FFF2-40B4-BE49-F238E27FC236}">
              <a16:creationId xmlns:a16="http://schemas.microsoft.com/office/drawing/2014/main" id="{DACB7312-3A23-4DBE-BBB9-9E89670277AF}"/>
            </a:ext>
          </a:extLst>
        </xdr:cNvPr>
        <xdr:cNvSpPr/>
      </xdr:nvSpPr>
      <xdr:spPr>
        <a:xfrm>
          <a:off x="2571750" y="181846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106</xdr:row>
      <xdr:rowOff>94162</xdr:rowOff>
    </xdr:to>
    <xdr:cxnSp macro="">
      <xdr:nvCxnSpPr>
        <xdr:cNvPr id="420" name="直線コネクタ 419">
          <a:extLst>
            <a:ext uri="{FF2B5EF4-FFF2-40B4-BE49-F238E27FC236}">
              <a16:creationId xmlns:a16="http://schemas.microsoft.com/office/drawing/2014/main" id="{F9A36CB9-97F0-48BF-91DB-22B6F53DED22}"/>
            </a:ext>
          </a:extLst>
        </xdr:cNvPr>
        <xdr:cNvCxnSpPr/>
      </xdr:nvCxnSpPr>
      <xdr:spPr>
        <a:xfrm>
          <a:off x="2626360" y="18229761"/>
          <a:ext cx="80518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61323</xdr:rowOff>
    </xdr:from>
    <xdr:to>
      <xdr:col>10</xdr:col>
      <xdr:colOff>165100</xdr:colOff>
      <xdr:row>106</xdr:row>
      <xdr:rowOff>162923</xdr:rowOff>
    </xdr:to>
    <xdr:sp macro="" textlink="">
      <xdr:nvSpPr>
        <xdr:cNvPr id="421" name="楕円 420">
          <a:extLst>
            <a:ext uri="{FF2B5EF4-FFF2-40B4-BE49-F238E27FC236}">
              <a16:creationId xmlns:a16="http://schemas.microsoft.com/office/drawing/2014/main" id="{111DA759-E7F3-47DE-B759-7BDCE9223F10}"/>
            </a:ext>
          </a:extLst>
        </xdr:cNvPr>
        <xdr:cNvSpPr/>
      </xdr:nvSpPr>
      <xdr:spPr>
        <a:xfrm>
          <a:off x="1774190" y="1823121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112123</xdr:rowOff>
    </xdr:to>
    <xdr:cxnSp macro="">
      <xdr:nvCxnSpPr>
        <xdr:cNvPr id="422" name="直線コネクタ 421">
          <a:extLst>
            <a:ext uri="{FF2B5EF4-FFF2-40B4-BE49-F238E27FC236}">
              <a16:creationId xmlns:a16="http://schemas.microsoft.com/office/drawing/2014/main" id="{D53D9FDD-4063-401A-B222-05376E56EA8F}"/>
            </a:ext>
          </a:extLst>
        </xdr:cNvPr>
        <xdr:cNvCxnSpPr/>
      </xdr:nvCxnSpPr>
      <xdr:spPr>
        <a:xfrm flipV="1">
          <a:off x="1828800" y="18229761"/>
          <a:ext cx="79756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27032</xdr:rowOff>
    </xdr:from>
    <xdr:to>
      <xdr:col>6</xdr:col>
      <xdr:colOff>38100</xdr:colOff>
      <xdr:row>106</xdr:row>
      <xdr:rowOff>128632</xdr:rowOff>
    </xdr:to>
    <xdr:sp macro="" textlink="">
      <xdr:nvSpPr>
        <xdr:cNvPr id="423" name="楕円 422">
          <a:extLst>
            <a:ext uri="{FF2B5EF4-FFF2-40B4-BE49-F238E27FC236}">
              <a16:creationId xmlns:a16="http://schemas.microsoft.com/office/drawing/2014/main" id="{92AF534D-1A45-406E-818F-99C11F26798C}"/>
            </a:ext>
          </a:extLst>
        </xdr:cNvPr>
        <xdr:cNvSpPr/>
      </xdr:nvSpPr>
      <xdr:spPr>
        <a:xfrm>
          <a:off x="988060" y="1819882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77832</xdr:rowOff>
    </xdr:from>
    <xdr:to>
      <xdr:col>10</xdr:col>
      <xdr:colOff>114300</xdr:colOff>
      <xdr:row>106</xdr:row>
      <xdr:rowOff>112123</xdr:rowOff>
    </xdr:to>
    <xdr:cxnSp macro="">
      <xdr:nvCxnSpPr>
        <xdr:cNvPr id="424" name="直線コネクタ 423">
          <a:extLst>
            <a:ext uri="{FF2B5EF4-FFF2-40B4-BE49-F238E27FC236}">
              <a16:creationId xmlns:a16="http://schemas.microsoft.com/office/drawing/2014/main" id="{B5F8E6A0-C062-4F68-9A03-883FA027717F}"/>
            </a:ext>
          </a:extLst>
        </xdr:cNvPr>
        <xdr:cNvCxnSpPr/>
      </xdr:nvCxnSpPr>
      <xdr:spPr>
        <a:xfrm>
          <a:off x="1031240" y="18251532"/>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a:extLst>
            <a:ext uri="{FF2B5EF4-FFF2-40B4-BE49-F238E27FC236}">
              <a16:creationId xmlns:a16="http://schemas.microsoft.com/office/drawing/2014/main" id="{1FFCB597-A6C0-4D73-8C47-28822346DDA2}"/>
            </a:ext>
          </a:extLst>
        </xdr:cNvPr>
        <xdr:cNvSpPr txBox="1"/>
      </xdr:nvSpPr>
      <xdr:spPr>
        <a:xfrm>
          <a:off x="3239144" y="1767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a:extLst>
            <a:ext uri="{FF2B5EF4-FFF2-40B4-BE49-F238E27FC236}">
              <a16:creationId xmlns:a16="http://schemas.microsoft.com/office/drawing/2014/main" id="{83D95727-1221-47DA-96FA-477CC79D9563}"/>
            </a:ext>
          </a:extLst>
        </xdr:cNvPr>
        <xdr:cNvSpPr txBox="1"/>
      </xdr:nvSpPr>
      <xdr:spPr>
        <a:xfrm>
          <a:off x="24390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a:extLst>
            <a:ext uri="{FF2B5EF4-FFF2-40B4-BE49-F238E27FC236}">
              <a16:creationId xmlns:a16="http://schemas.microsoft.com/office/drawing/2014/main" id="{6041A21B-480A-4295-8B54-7E34EE6E3794}"/>
            </a:ext>
          </a:extLst>
        </xdr:cNvPr>
        <xdr:cNvSpPr txBox="1"/>
      </xdr:nvSpPr>
      <xdr:spPr>
        <a:xfrm>
          <a:off x="164148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a:extLst>
            <a:ext uri="{FF2B5EF4-FFF2-40B4-BE49-F238E27FC236}">
              <a16:creationId xmlns:a16="http://schemas.microsoft.com/office/drawing/2014/main" id="{15B82762-6949-4F12-BE31-253764999EBB}"/>
            </a:ext>
          </a:extLst>
        </xdr:cNvPr>
        <xdr:cNvSpPr txBox="1"/>
      </xdr:nvSpPr>
      <xdr:spPr>
        <a:xfrm>
          <a:off x="855354" y="176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136089</xdr:rowOff>
    </xdr:from>
    <xdr:ext cx="405111" cy="259045"/>
    <xdr:sp macro="" textlink="">
      <xdr:nvSpPr>
        <xdr:cNvPr id="429" name="n_1mainValue【市民会館】&#10;有形固定資産減価償却率">
          <a:extLst>
            <a:ext uri="{FF2B5EF4-FFF2-40B4-BE49-F238E27FC236}">
              <a16:creationId xmlns:a16="http://schemas.microsoft.com/office/drawing/2014/main" id="{A4BD8C07-A548-4550-874C-D9AF222B248C}"/>
            </a:ext>
          </a:extLst>
        </xdr:cNvPr>
        <xdr:cNvSpPr txBox="1"/>
      </xdr:nvSpPr>
      <xdr:spPr>
        <a:xfrm>
          <a:off x="3239144" y="1830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101798</xdr:rowOff>
    </xdr:from>
    <xdr:ext cx="405111" cy="259045"/>
    <xdr:sp macro="" textlink="">
      <xdr:nvSpPr>
        <xdr:cNvPr id="430" name="n_2mainValue【市民会館】&#10;有形固定資産減価償却率">
          <a:extLst>
            <a:ext uri="{FF2B5EF4-FFF2-40B4-BE49-F238E27FC236}">
              <a16:creationId xmlns:a16="http://schemas.microsoft.com/office/drawing/2014/main" id="{C1BBF281-0AB5-4072-9561-AA829D7E4E7B}"/>
            </a:ext>
          </a:extLst>
        </xdr:cNvPr>
        <xdr:cNvSpPr txBox="1"/>
      </xdr:nvSpPr>
      <xdr:spPr>
        <a:xfrm>
          <a:off x="2439044" y="182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154050</xdr:rowOff>
    </xdr:from>
    <xdr:ext cx="405111" cy="259045"/>
    <xdr:sp macro="" textlink="">
      <xdr:nvSpPr>
        <xdr:cNvPr id="431" name="n_3mainValue【市民会館】&#10;有形固定資産減価償却率">
          <a:extLst>
            <a:ext uri="{FF2B5EF4-FFF2-40B4-BE49-F238E27FC236}">
              <a16:creationId xmlns:a16="http://schemas.microsoft.com/office/drawing/2014/main" id="{86F5BD75-82F7-4537-9CE8-7DE401F98E08}"/>
            </a:ext>
          </a:extLst>
        </xdr:cNvPr>
        <xdr:cNvSpPr txBox="1"/>
      </xdr:nvSpPr>
      <xdr:spPr>
        <a:xfrm>
          <a:off x="164148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119759</xdr:rowOff>
    </xdr:from>
    <xdr:ext cx="405111" cy="259045"/>
    <xdr:sp macro="" textlink="">
      <xdr:nvSpPr>
        <xdr:cNvPr id="432" name="n_4mainValue【市民会館】&#10;有形固定資産減価償却率">
          <a:extLst>
            <a:ext uri="{FF2B5EF4-FFF2-40B4-BE49-F238E27FC236}">
              <a16:creationId xmlns:a16="http://schemas.microsoft.com/office/drawing/2014/main" id="{092EA8FE-41C2-4B22-A438-7A3061711114}"/>
            </a:ext>
          </a:extLst>
        </xdr:cNvPr>
        <xdr:cNvSpPr txBox="1"/>
      </xdr:nvSpPr>
      <xdr:spPr>
        <a:xfrm>
          <a:off x="855354" y="1829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20F54FC5-F930-4750-8D6A-BDB7E34EC7D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F2B90A7-2094-474F-95A0-9DFE39D1395F}"/>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CB41157F-80F8-430C-8E49-56F028D1A1D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363E8C3F-36C7-41E4-B48B-C543422F5B8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6FD1E8EE-6B15-4108-9433-2CE8F5829E1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14C3758A-E42C-4723-9E9D-23CA6D2325B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795C1178-7D16-4BC5-9DC7-1DD19F8DA63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6A71857D-289D-4A8F-9344-98F121A12D5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D63129D-92E1-4C01-8FDC-F3D3DD9B184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504912C9-5E52-4B0C-80B1-684E8DA53BB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5839CF24-B6F9-44CA-824B-0B8FC7A5FF6E}"/>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12105BAC-937F-4632-8A8C-B912D22FBEAA}"/>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1546B15D-85B6-4E44-ACA9-48CAD67FEAE1}"/>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8F0DC1FB-C46B-420E-9F85-43C964DF82A6}"/>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79C1146B-B70A-4649-AB54-7853D26B65C7}"/>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C5270E74-6A47-4B5A-B112-82F118B37FE5}"/>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4AB7DA9A-40CD-40DE-9371-5A5116E3DE75}"/>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283F4A22-33E5-4966-A848-D3CB62236859}"/>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8019E10-F754-4305-B872-426AA6659C9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B5F64E3E-EDC1-4C19-B9EA-03A43D3931B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689FF2CC-FEF6-4195-AB2C-8E30594CC32D}"/>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AAC8867A-B6F2-47D8-B321-A835BBA2CAF3}"/>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41C22A3F-E68E-4F1F-BF03-819407D73FEC}"/>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70427B27-B751-41B2-8408-A723435E91CF}"/>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80F2A161-01A8-43BE-A58E-3DDBCD29B19D}"/>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FBD65E6C-380E-4AE0-96CC-C825FD760C2E}"/>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BF1DBF64-E69F-4C43-831D-868184738E6E}"/>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563BD8AF-C2EA-431C-8AD6-082BF4676940}"/>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A1187259-F3A9-4928-81D1-85C734038245}"/>
            </a:ext>
          </a:extLst>
        </xdr:cNvPr>
        <xdr:cNvSpPr/>
      </xdr:nvSpPr>
      <xdr:spPr>
        <a:xfrm>
          <a:off x="8632190" y="1822805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DCB76DDC-32AE-4812-BF1E-6518908469B9}"/>
            </a:ext>
          </a:extLst>
        </xdr:cNvPr>
        <xdr:cNvSpPr/>
      </xdr:nvSpPr>
      <xdr:spPr>
        <a:xfrm>
          <a:off x="7846060" y="1822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4DCE8698-BA6E-4820-B59C-BD6111679532}"/>
            </a:ext>
          </a:extLst>
        </xdr:cNvPr>
        <xdr:cNvSpPr/>
      </xdr:nvSpPr>
      <xdr:spPr>
        <a:xfrm>
          <a:off x="7029450" y="182326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BD065AB9-1ED8-48A9-BFD1-A94C8404EEF9}"/>
            </a:ext>
          </a:extLst>
        </xdr:cNvPr>
        <xdr:cNvSpPr/>
      </xdr:nvSpPr>
      <xdr:spPr>
        <a:xfrm>
          <a:off x="6231890" y="18232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D467366-5042-4865-9990-EF72C1D8628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17DBE26-4E5B-412D-AA1C-35559081C38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0941846-18AB-4211-887D-85A090E7AD3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2F79D63-8ADE-4262-BF39-8E8E3F75BBEA}"/>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44B6228-4978-4D5D-8917-C390C31B31A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52832</xdr:rowOff>
    </xdr:from>
    <xdr:to>
      <xdr:col>55</xdr:col>
      <xdr:colOff>50800</xdr:colOff>
      <xdr:row>107</xdr:row>
      <xdr:rowOff>154432</xdr:rowOff>
    </xdr:to>
    <xdr:sp macro="" textlink="">
      <xdr:nvSpPr>
        <xdr:cNvPr id="470" name="楕円 469">
          <a:extLst>
            <a:ext uri="{FF2B5EF4-FFF2-40B4-BE49-F238E27FC236}">
              <a16:creationId xmlns:a16="http://schemas.microsoft.com/office/drawing/2014/main" id="{DF26CF3F-7584-488D-BC7B-AA520634AE0D}"/>
            </a:ext>
          </a:extLst>
        </xdr:cNvPr>
        <xdr:cNvSpPr/>
      </xdr:nvSpPr>
      <xdr:spPr>
        <a:xfrm>
          <a:off x="9394190" y="1840179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139209</xdr:rowOff>
    </xdr:from>
    <xdr:ext cx="469744" cy="259045"/>
    <xdr:sp macro="" textlink="">
      <xdr:nvSpPr>
        <xdr:cNvPr id="471" name="【市民会館】&#10;一人当たり面積該当値テキスト">
          <a:extLst>
            <a:ext uri="{FF2B5EF4-FFF2-40B4-BE49-F238E27FC236}">
              <a16:creationId xmlns:a16="http://schemas.microsoft.com/office/drawing/2014/main" id="{86D7F48D-E89A-47BE-880C-B939F76DC484}"/>
            </a:ext>
          </a:extLst>
        </xdr:cNvPr>
        <xdr:cNvSpPr txBox="1"/>
      </xdr:nvSpPr>
      <xdr:spPr>
        <a:xfrm>
          <a:off x="9467850" y="183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50546</xdr:rowOff>
    </xdr:from>
    <xdr:to>
      <xdr:col>50</xdr:col>
      <xdr:colOff>165100</xdr:colOff>
      <xdr:row>107</xdr:row>
      <xdr:rowOff>152146</xdr:rowOff>
    </xdr:to>
    <xdr:sp macro="" textlink="">
      <xdr:nvSpPr>
        <xdr:cNvPr id="472" name="楕円 471">
          <a:extLst>
            <a:ext uri="{FF2B5EF4-FFF2-40B4-BE49-F238E27FC236}">
              <a16:creationId xmlns:a16="http://schemas.microsoft.com/office/drawing/2014/main" id="{1A162FDB-4E3E-441D-90E5-E791B48DFD53}"/>
            </a:ext>
          </a:extLst>
        </xdr:cNvPr>
        <xdr:cNvSpPr/>
      </xdr:nvSpPr>
      <xdr:spPr>
        <a:xfrm>
          <a:off x="8632190" y="183995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101346</xdr:rowOff>
    </xdr:from>
    <xdr:to>
      <xdr:col>55</xdr:col>
      <xdr:colOff>0</xdr:colOff>
      <xdr:row>107</xdr:row>
      <xdr:rowOff>103632</xdr:rowOff>
    </xdr:to>
    <xdr:cxnSp macro="">
      <xdr:nvCxnSpPr>
        <xdr:cNvPr id="473" name="直線コネクタ 472">
          <a:extLst>
            <a:ext uri="{FF2B5EF4-FFF2-40B4-BE49-F238E27FC236}">
              <a16:creationId xmlns:a16="http://schemas.microsoft.com/office/drawing/2014/main" id="{34F83748-D470-4695-94D2-F8DB05CD311D}"/>
            </a:ext>
          </a:extLst>
        </xdr:cNvPr>
        <xdr:cNvCxnSpPr/>
      </xdr:nvCxnSpPr>
      <xdr:spPr>
        <a:xfrm>
          <a:off x="8686800" y="18442686"/>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50546</xdr:rowOff>
    </xdr:from>
    <xdr:to>
      <xdr:col>46</xdr:col>
      <xdr:colOff>38100</xdr:colOff>
      <xdr:row>107</xdr:row>
      <xdr:rowOff>152146</xdr:rowOff>
    </xdr:to>
    <xdr:sp macro="" textlink="">
      <xdr:nvSpPr>
        <xdr:cNvPr id="474" name="楕円 473">
          <a:extLst>
            <a:ext uri="{FF2B5EF4-FFF2-40B4-BE49-F238E27FC236}">
              <a16:creationId xmlns:a16="http://schemas.microsoft.com/office/drawing/2014/main" id="{CBD503CB-CC59-4D9E-8568-98612EE26777}"/>
            </a:ext>
          </a:extLst>
        </xdr:cNvPr>
        <xdr:cNvSpPr/>
      </xdr:nvSpPr>
      <xdr:spPr>
        <a:xfrm>
          <a:off x="7846060" y="18399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101346</xdr:rowOff>
    </xdr:from>
    <xdr:to>
      <xdr:col>50</xdr:col>
      <xdr:colOff>114300</xdr:colOff>
      <xdr:row>107</xdr:row>
      <xdr:rowOff>101346</xdr:rowOff>
    </xdr:to>
    <xdr:cxnSp macro="">
      <xdr:nvCxnSpPr>
        <xdr:cNvPr id="475" name="直線コネクタ 474">
          <a:extLst>
            <a:ext uri="{FF2B5EF4-FFF2-40B4-BE49-F238E27FC236}">
              <a16:creationId xmlns:a16="http://schemas.microsoft.com/office/drawing/2014/main" id="{957DFBF0-3627-46D8-B33F-7E0DC7784DCD}"/>
            </a:ext>
          </a:extLst>
        </xdr:cNvPr>
        <xdr:cNvCxnSpPr/>
      </xdr:nvCxnSpPr>
      <xdr:spPr>
        <a:xfrm>
          <a:off x="7889240" y="184426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76" name="楕円 475">
          <a:extLst>
            <a:ext uri="{FF2B5EF4-FFF2-40B4-BE49-F238E27FC236}">
              <a16:creationId xmlns:a16="http://schemas.microsoft.com/office/drawing/2014/main" id="{E1FC10EA-7BC1-4B23-9B20-61EA045DEA1F}"/>
            </a:ext>
          </a:extLst>
        </xdr:cNvPr>
        <xdr:cNvSpPr/>
      </xdr:nvSpPr>
      <xdr:spPr>
        <a:xfrm>
          <a:off x="7029450" y="183953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101346</xdr:rowOff>
    </xdr:to>
    <xdr:cxnSp macro="">
      <xdr:nvCxnSpPr>
        <xdr:cNvPr id="477" name="直線コネクタ 476">
          <a:extLst>
            <a:ext uri="{FF2B5EF4-FFF2-40B4-BE49-F238E27FC236}">
              <a16:creationId xmlns:a16="http://schemas.microsoft.com/office/drawing/2014/main" id="{40D77455-E247-4BAD-B54E-3D3997FC5077}"/>
            </a:ext>
          </a:extLst>
        </xdr:cNvPr>
        <xdr:cNvCxnSpPr/>
      </xdr:nvCxnSpPr>
      <xdr:spPr>
        <a:xfrm>
          <a:off x="7084060" y="18440401"/>
          <a:ext cx="80518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45974</xdr:rowOff>
    </xdr:from>
    <xdr:to>
      <xdr:col>36</xdr:col>
      <xdr:colOff>165100</xdr:colOff>
      <xdr:row>107</xdr:row>
      <xdr:rowOff>147574</xdr:rowOff>
    </xdr:to>
    <xdr:sp macro="" textlink="">
      <xdr:nvSpPr>
        <xdr:cNvPr id="478" name="楕円 477">
          <a:extLst>
            <a:ext uri="{FF2B5EF4-FFF2-40B4-BE49-F238E27FC236}">
              <a16:creationId xmlns:a16="http://schemas.microsoft.com/office/drawing/2014/main" id="{08D52805-6051-4A46-B4CD-C59D6A837EAD}"/>
            </a:ext>
          </a:extLst>
        </xdr:cNvPr>
        <xdr:cNvSpPr/>
      </xdr:nvSpPr>
      <xdr:spPr>
        <a:xfrm>
          <a:off x="6231890" y="1839302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96774</xdr:rowOff>
    </xdr:from>
    <xdr:to>
      <xdr:col>41</xdr:col>
      <xdr:colOff>50800</xdr:colOff>
      <xdr:row>107</xdr:row>
      <xdr:rowOff>99061</xdr:rowOff>
    </xdr:to>
    <xdr:cxnSp macro="">
      <xdr:nvCxnSpPr>
        <xdr:cNvPr id="479" name="直線コネクタ 478">
          <a:extLst>
            <a:ext uri="{FF2B5EF4-FFF2-40B4-BE49-F238E27FC236}">
              <a16:creationId xmlns:a16="http://schemas.microsoft.com/office/drawing/2014/main" id="{87EC7719-D1CC-4F6A-8A83-8DCAC90D7AC9}"/>
            </a:ext>
          </a:extLst>
        </xdr:cNvPr>
        <xdr:cNvCxnSpPr/>
      </xdr:nvCxnSpPr>
      <xdr:spPr>
        <a:xfrm>
          <a:off x="6286500" y="1843811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a:extLst>
            <a:ext uri="{FF2B5EF4-FFF2-40B4-BE49-F238E27FC236}">
              <a16:creationId xmlns:a16="http://schemas.microsoft.com/office/drawing/2014/main" id="{B19F5119-FECC-40AB-9646-62086B89596E}"/>
            </a:ext>
          </a:extLst>
        </xdr:cNvPr>
        <xdr:cNvSpPr txBox="1"/>
      </xdr:nvSpPr>
      <xdr:spPr>
        <a:xfrm>
          <a:off x="8454467" y="180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a:extLst>
            <a:ext uri="{FF2B5EF4-FFF2-40B4-BE49-F238E27FC236}">
              <a16:creationId xmlns:a16="http://schemas.microsoft.com/office/drawing/2014/main" id="{92534439-D9DF-4987-8714-99F75815EB2A}"/>
            </a:ext>
          </a:extLst>
        </xdr:cNvPr>
        <xdr:cNvSpPr txBox="1"/>
      </xdr:nvSpPr>
      <xdr:spPr>
        <a:xfrm>
          <a:off x="7673417" y="180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a:extLst>
            <a:ext uri="{FF2B5EF4-FFF2-40B4-BE49-F238E27FC236}">
              <a16:creationId xmlns:a16="http://schemas.microsoft.com/office/drawing/2014/main" id="{2EA6F584-49F6-472E-A718-3D61446457F9}"/>
            </a:ext>
          </a:extLst>
        </xdr:cNvPr>
        <xdr:cNvSpPr txBox="1"/>
      </xdr:nvSpPr>
      <xdr:spPr>
        <a:xfrm>
          <a:off x="6866332"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a:extLst>
            <a:ext uri="{FF2B5EF4-FFF2-40B4-BE49-F238E27FC236}">
              <a16:creationId xmlns:a16="http://schemas.microsoft.com/office/drawing/2014/main" id="{BD401CE1-EC22-4CF1-8DE1-D47299C076CF}"/>
            </a:ext>
          </a:extLst>
        </xdr:cNvPr>
        <xdr:cNvSpPr txBox="1"/>
      </xdr:nvSpPr>
      <xdr:spPr>
        <a:xfrm>
          <a:off x="6068772"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143273</xdr:rowOff>
    </xdr:from>
    <xdr:ext cx="469744" cy="259045"/>
    <xdr:sp macro="" textlink="">
      <xdr:nvSpPr>
        <xdr:cNvPr id="484" name="n_1mainValue【市民会館】&#10;一人当たり面積">
          <a:extLst>
            <a:ext uri="{FF2B5EF4-FFF2-40B4-BE49-F238E27FC236}">
              <a16:creationId xmlns:a16="http://schemas.microsoft.com/office/drawing/2014/main" id="{5D623E73-B4B7-45DA-86F4-CAF89047D93A}"/>
            </a:ext>
          </a:extLst>
        </xdr:cNvPr>
        <xdr:cNvSpPr txBox="1"/>
      </xdr:nvSpPr>
      <xdr:spPr>
        <a:xfrm>
          <a:off x="8454467" y="1848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143273</xdr:rowOff>
    </xdr:from>
    <xdr:ext cx="469744" cy="259045"/>
    <xdr:sp macro="" textlink="">
      <xdr:nvSpPr>
        <xdr:cNvPr id="485" name="n_2mainValue【市民会館】&#10;一人当たり面積">
          <a:extLst>
            <a:ext uri="{FF2B5EF4-FFF2-40B4-BE49-F238E27FC236}">
              <a16:creationId xmlns:a16="http://schemas.microsoft.com/office/drawing/2014/main" id="{661D3949-F8EA-4596-9D30-B87EC0D56158}"/>
            </a:ext>
          </a:extLst>
        </xdr:cNvPr>
        <xdr:cNvSpPr txBox="1"/>
      </xdr:nvSpPr>
      <xdr:spPr>
        <a:xfrm>
          <a:off x="7673417" y="1848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86" name="n_3mainValue【市民会館】&#10;一人当たり面積">
          <a:extLst>
            <a:ext uri="{FF2B5EF4-FFF2-40B4-BE49-F238E27FC236}">
              <a16:creationId xmlns:a16="http://schemas.microsoft.com/office/drawing/2014/main" id="{9AD12E41-A587-41EA-8A23-328A12506F14}"/>
            </a:ext>
          </a:extLst>
        </xdr:cNvPr>
        <xdr:cNvSpPr txBox="1"/>
      </xdr:nvSpPr>
      <xdr:spPr>
        <a:xfrm>
          <a:off x="6866332" y="184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138701</xdr:rowOff>
    </xdr:from>
    <xdr:ext cx="469744" cy="259045"/>
    <xdr:sp macro="" textlink="">
      <xdr:nvSpPr>
        <xdr:cNvPr id="487" name="n_4mainValue【市民会館】&#10;一人当たり面積">
          <a:extLst>
            <a:ext uri="{FF2B5EF4-FFF2-40B4-BE49-F238E27FC236}">
              <a16:creationId xmlns:a16="http://schemas.microsoft.com/office/drawing/2014/main" id="{E3FBB9CE-1180-4852-B125-AD69DC5AA71B}"/>
            </a:ext>
          </a:extLst>
        </xdr:cNvPr>
        <xdr:cNvSpPr txBox="1"/>
      </xdr:nvSpPr>
      <xdr:spPr>
        <a:xfrm>
          <a:off x="6068772" y="184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82B3B22-A527-42F8-A3D6-52E4186FFBF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80089376-3FFA-4BC4-830D-47C5FE98E33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8D772B59-E46D-470C-88A2-2B68E49E113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5BDC4E1B-1871-4098-8B57-FCCBA6CE9E2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E85066D7-8557-423C-9D9A-816C1C34CCE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E96F1D72-8BF2-4E44-9A0C-2B255D0BF63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270725A9-68ED-4738-8691-E055364F0F11}"/>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64D421F3-CB5D-4085-8DC1-9183972AB19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FACDC29E-BCDB-4D5D-BA57-55D06D1E0E5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A77178CF-5F4A-476A-9E3A-B9EB681AF94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A977695F-82F8-4C26-93FF-AD98EBD3444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5861E956-2590-4837-86CF-21517DD9450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703CCDE1-269D-44F4-8D0F-89AB8BFFF437}"/>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4E74F06F-607F-45C2-9BC6-B8343C0091E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6AB71481-D23B-4927-9EB9-37FA4291F8BC}"/>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8269D5E1-17A8-4B6C-88B5-920A149AB11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FB4B6531-FA11-41AD-B9ED-487DC4CE2319}"/>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175AA540-A87E-4120-9D1B-82FA0691555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E3478C51-AF6B-4BC1-B736-141962E865C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3CFA33F4-0C5B-413D-AAFD-20FA1AAFCF2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357DCA1F-538F-4322-AE4C-A6B63F85E721}"/>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2E43A73-9F24-4FD9-9F4C-A3ACA7F2AB68}"/>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12CBA042-28B9-48CD-AAAF-5D35233A8C1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D440F462-9601-4244-934D-EA46A88E6F3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CB0E513C-7579-4E05-89AF-92ECE8BED41B}"/>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1E871D33-B7B2-4E14-9171-CE7107470AE8}"/>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4993447B-EA18-486D-BB02-EF2052C3EB86}"/>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890BA86C-4533-4A1D-8750-15778E981F1B}"/>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11FD7BA7-58BD-4AED-8325-E08479CE9081}"/>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EAD96E8B-CC2C-4660-8BFF-8EE90C2F162C}"/>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DD3E33F-D7A6-487F-8981-301D5A00A625}"/>
            </a:ext>
          </a:extLst>
        </xdr:cNvPr>
        <xdr:cNvSpPr txBox="1"/>
      </xdr:nvSpPr>
      <xdr:spPr>
        <a:xfrm>
          <a:off x="14742160" y="6486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75D194DB-BCCD-40C5-A427-23657DCAB872}"/>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a:extLst>
            <a:ext uri="{FF2B5EF4-FFF2-40B4-BE49-F238E27FC236}">
              <a16:creationId xmlns:a16="http://schemas.microsoft.com/office/drawing/2014/main" id="{F98511EB-9BDC-42EE-82C5-52824640393B}"/>
            </a:ext>
          </a:extLst>
        </xdr:cNvPr>
        <xdr:cNvSpPr/>
      </xdr:nvSpPr>
      <xdr:spPr>
        <a:xfrm>
          <a:off x="138874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a:extLst>
            <a:ext uri="{FF2B5EF4-FFF2-40B4-BE49-F238E27FC236}">
              <a16:creationId xmlns:a16="http://schemas.microsoft.com/office/drawing/2014/main" id="{C7D0AC62-1053-4CA8-95C9-5548044C42F5}"/>
            </a:ext>
          </a:extLst>
        </xdr:cNvPr>
        <xdr:cNvSpPr/>
      </xdr:nvSpPr>
      <xdr:spPr>
        <a:xfrm>
          <a:off x="13089890" y="6708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a:extLst>
            <a:ext uri="{FF2B5EF4-FFF2-40B4-BE49-F238E27FC236}">
              <a16:creationId xmlns:a16="http://schemas.microsoft.com/office/drawing/2014/main" id="{A851E2D6-A88F-47A9-977A-37240532E7F6}"/>
            </a:ext>
          </a:extLst>
        </xdr:cNvPr>
        <xdr:cNvSpPr/>
      </xdr:nvSpPr>
      <xdr:spPr>
        <a:xfrm>
          <a:off x="12303760" y="66746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a:extLst>
            <a:ext uri="{FF2B5EF4-FFF2-40B4-BE49-F238E27FC236}">
              <a16:creationId xmlns:a16="http://schemas.microsoft.com/office/drawing/2014/main" id="{E4833CEB-EE5D-4ABD-8BD8-58BCCABBD45C}"/>
            </a:ext>
          </a:extLst>
        </xdr:cNvPr>
        <xdr:cNvSpPr/>
      </xdr:nvSpPr>
      <xdr:spPr>
        <a:xfrm>
          <a:off x="11487150" y="6704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8323D55-A985-47E1-9139-5B0CD50C998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8DAB4B6-3E05-4E9C-A311-4F164023FEC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2FD939A-4281-45EF-890C-D0FED23F98F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F94E7B8-AB29-4EC8-8956-FB08B68E61C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6FC1BA9-90DB-47CC-812F-0A1A9E833D5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529" name="楕円 528">
          <a:extLst>
            <a:ext uri="{FF2B5EF4-FFF2-40B4-BE49-F238E27FC236}">
              <a16:creationId xmlns:a16="http://schemas.microsoft.com/office/drawing/2014/main" id="{0D4B9DEB-C67B-469A-ACEA-3E0957EDAD8A}"/>
            </a:ext>
          </a:extLst>
        </xdr:cNvPr>
        <xdr:cNvSpPr/>
      </xdr:nvSpPr>
      <xdr:spPr>
        <a:xfrm>
          <a:off x="14649450" y="70387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93815</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FFE20973-DF13-4432-B021-3EEB1213A9ED}"/>
            </a:ext>
          </a:extLst>
        </xdr:cNvPr>
        <xdr:cNvSpPr txBox="1"/>
      </xdr:nvSpPr>
      <xdr:spPr>
        <a:xfrm>
          <a:off x="14742160" y="69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160927</xdr:rowOff>
    </xdr:from>
    <xdr:to>
      <xdr:col>81</xdr:col>
      <xdr:colOff>101600</xdr:colOff>
      <xdr:row>41</xdr:row>
      <xdr:rowOff>91077</xdr:rowOff>
    </xdr:to>
    <xdr:sp macro="" textlink="">
      <xdr:nvSpPr>
        <xdr:cNvPr id="531" name="楕円 530">
          <a:extLst>
            <a:ext uri="{FF2B5EF4-FFF2-40B4-BE49-F238E27FC236}">
              <a16:creationId xmlns:a16="http://schemas.microsoft.com/office/drawing/2014/main" id="{F3924AED-D7A0-45BB-A2F5-DFB75F589029}"/>
            </a:ext>
          </a:extLst>
        </xdr:cNvPr>
        <xdr:cNvSpPr/>
      </xdr:nvSpPr>
      <xdr:spPr>
        <a:xfrm>
          <a:off x="13887450" y="70208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40277</xdr:rowOff>
    </xdr:from>
    <xdr:to>
      <xdr:col>85</xdr:col>
      <xdr:colOff>127000</xdr:colOff>
      <xdr:row>41</xdr:row>
      <xdr:rowOff>58238</xdr:rowOff>
    </xdr:to>
    <xdr:cxnSp macro="">
      <xdr:nvCxnSpPr>
        <xdr:cNvPr id="532" name="直線コネクタ 531">
          <a:extLst>
            <a:ext uri="{FF2B5EF4-FFF2-40B4-BE49-F238E27FC236}">
              <a16:creationId xmlns:a16="http://schemas.microsoft.com/office/drawing/2014/main" id="{DBEEC38C-8157-4946-9278-62B75F569205}"/>
            </a:ext>
          </a:extLst>
        </xdr:cNvPr>
        <xdr:cNvCxnSpPr/>
      </xdr:nvCxnSpPr>
      <xdr:spPr>
        <a:xfrm>
          <a:off x="13942060" y="7069727"/>
          <a:ext cx="762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167459</xdr:rowOff>
    </xdr:from>
    <xdr:to>
      <xdr:col>76</xdr:col>
      <xdr:colOff>165100</xdr:colOff>
      <xdr:row>41</xdr:row>
      <xdr:rowOff>97609</xdr:rowOff>
    </xdr:to>
    <xdr:sp macro="" textlink="">
      <xdr:nvSpPr>
        <xdr:cNvPr id="533" name="楕円 532">
          <a:extLst>
            <a:ext uri="{FF2B5EF4-FFF2-40B4-BE49-F238E27FC236}">
              <a16:creationId xmlns:a16="http://schemas.microsoft.com/office/drawing/2014/main" id="{BAB5C861-9BE0-45BD-9B37-21AF8593A976}"/>
            </a:ext>
          </a:extLst>
        </xdr:cNvPr>
        <xdr:cNvSpPr/>
      </xdr:nvSpPr>
      <xdr:spPr>
        <a:xfrm>
          <a:off x="13089890" y="702926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40277</xdr:rowOff>
    </xdr:from>
    <xdr:to>
      <xdr:col>81</xdr:col>
      <xdr:colOff>50800</xdr:colOff>
      <xdr:row>41</xdr:row>
      <xdr:rowOff>46809</xdr:rowOff>
    </xdr:to>
    <xdr:cxnSp macro="">
      <xdr:nvCxnSpPr>
        <xdr:cNvPr id="534" name="直線コネクタ 533">
          <a:extLst>
            <a:ext uri="{FF2B5EF4-FFF2-40B4-BE49-F238E27FC236}">
              <a16:creationId xmlns:a16="http://schemas.microsoft.com/office/drawing/2014/main" id="{450D40C1-1688-4A5F-8D54-E67153FA098E}"/>
            </a:ext>
          </a:extLst>
        </xdr:cNvPr>
        <xdr:cNvCxnSpPr/>
      </xdr:nvCxnSpPr>
      <xdr:spPr>
        <a:xfrm flipV="1">
          <a:off x="13144500" y="7069727"/>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33565</xdr:rowOff>
    </xdr:from>
    <xdr:to>
      <xdr:col>72</xdr:col>
      <xdr:colOff>38100</xdr:colOff>
      <xdr:row>41</xdr:row>
      <xdr:rowOff>135165</xdr:rowOff>
    </xdr:to>
    <xdr:sp macro="" textlink="">
      <xdr:nvSpPr>
        <xdr:cNvPr id="535" name="楕円 534">
          <a:extLst>
            <a:ext uri="{FF2B5EF4-FFF2-40B4-BE49-F238E27FC236}">
              <a16:creationId xmlns:a16="http://schemas.microsoft.com/office/drawing/2014/main" id="{A26AAB03-2B28-47D9-A979-1FF331C60D24}"/>
            </a:ext>
          </a:extLst>
        </xdr:cNvPr>
        <xdr:cNvSpPr/>
      </xdr:nvSpPr>
      <xdr:spPr>
        <a:xfrm>
          <a:off x="12303760" y="706111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46809</xdr:rowOff>
    </xdr:from>
    <xdr:to>
      <xdr:col>76</xdr:col>
      <xdr:colOff>114300</xdr:colOff>
      <xdr:row>41</xdr:row>
      <xdr:rowOff>84365</xdr:rowOff>
    </xdr:to>
    <xdr:cxnSp macro="">
      <xdr:nvCxnSpPr>
        <xdr:cNvPr id="536" name="直線コネクタ 535">
          <a:extLst>
            <a:ext uri="{FF2B5EF4-FFF2-40B4-BE49-F238E27FC236}">
              <a16:creationId xmlns:a16="http://schemas.microsoft.com/office/drawing/2014/main" id="{D3196F45-F29E-47B0-B36E-E6E6B0547FAE}"/>
            </a:ext>
          </a:extLst>
        </xdr:cNvPr>
        <xdr:cNvCxnSpPr/>
      </xdr:nvCxnSpPr>
      <xdr:spPr>
        <a:xfrm flipV="1">
          <a:off x="12346940" y="7078164"/>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169091</xdr:rowOff>
    </xdr:from>
    <xdr:to>
      <xdr:col>67</xdr:col>
      <xdr:colOff>101600</xdr:colOff>
      <xdr:row>41</xdr:row>
      <xdr:rowOff>99241</xdr:rowOff>
    </xdr:to>
    <xdr:sp macro="" textlink="">
      <xdr:nvSpPr>
        <xdr:cNvPr id="537" name="楕円 536">
          <a:extLst>
            <a:ext uri="{FF2B5EF4-FFF2-40B4-BE49-F238E27FC236}">
              <a16:creationId xmlns:a16="http://schemas.microsoft.com/office/drawing/2014/main" id="{7A1D4677-A6AE-4EA0-8449-9B74DDF7BB13}"/>
            </a:ext>
          </a:extLst>
        </xdr:cNvPr>
        <xdr:cNvSpPr/>
      </xdr:nvSpPr>
      <xdr:spPr>
        <a:xfrm>
          <a:off x="11487150" y="703090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48441</xdr:rowOff>
    </xdr:from>
    <xdr:to>
      <xdr:col>71</xdr:col>
      <xdr:colOff>177800</xdr:colOff>
      <xdr:row>41</xdr:row>
      <xdr:rowOff>84365</xdr:rowOff>
    </xdr:to>
    <xdr:cxnSp macro="">
      <xdr:nvCxnSpPr>
        <xdr:cNvPr id="538" name="直線コネクタ 537">
          <a:extLst>
            <a:ext uri="{FF2B5EF4-FFF2-40B4-BE49-F238E27FC236}">
              <a16:creationId xmlns:a16="http://schemas.microsoft.com/office/drawing/2014/main" id="{C5CEBC81-EACD-46C6-A569-1222BBA70DA6}"/>
            </a:ext>
          </a:extLst>
        </xdr:cNvPr>
        <xdr:cNvCxnSpPr/>
      </xdr:nvCxnSpPr>
      <xdr:spPr>
        <a:xfrm>
          <a:off x="11541760" y="7079796"/>
          <a:ext cx="80518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A8911D45-C955-42A9-8BE3-08D04C524C6E}"/>
            </a:ext>
          </a:extLst>
        </xdr:cNvPr>
        <xdr:cNvSpPr txBox="1"/>
      </xdr:nvSpPr>
      <xdr:spPr>
        <a:xfrm>
          <a:off x="1373823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2E71ABBE-CB8D-46D3-A33C-947BFF92AD0B}"/>
            </a:ext>
          </a:extLst>
        </xdr:cNvPr>
        <xdr:cNvSpPr txBox="1"/>
      </xdr:nvSpPr>
      <xdr:spPr>
        <a:xfrm>
          <a:off x="12957184"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9E5778E5-6887-4CFE-A1B8-5D2C29A58F42}"/>
            </a:ext>
          </a:extLst>
        </xdr:cNvPr>
        <xdr:cNvSpPr txBox="1"/>
      </xdr:nvSpPr>
      <xdr:spPr>
        <a:xfrm>
          <a:off x="12171054" y="644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8D2C9A8-2C47-4831-A26D-FC2C18B7D982}"/>
            </a:ext>
          </a:extLst>
        </xdr:cNvPr>
        <xdr:cNvSpPr txBox="1"/>
      </xdr:nvSpPr>
      <xdr:spPr>
        <a:xfrm>
          <a:off x="11354444"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82204</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E640E890-EE18-4970-A254-693DC7A97325}"/>
            </a:ext>
          </a:extLst>
        </xdr:cNvPr>
        <xdr:cNvSpPr txBox="1"/>
      </xdr:nvSpPr>
      <xdr:spPr>
        <a:xfrm>
          <a:off x="13738234" y="71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88736</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7903674A-44D4-4BD5-B598-027801943D60}"/>
            </a:ext>
          </a:extLst>
        </xdr:cNvPr>
        <xdr:cNvSpPr txBox="1"/>
      </xdr:nvSpPr>
      <xdr:spPr>
        <a:xfrm>
          <a:off x="12957184" y="712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126292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4D7D7910-1058-4E19-B714-D7083867BE20}"/>
            </a:ext>
          </a:extLst>
        </xdr:cNvPr>
        <xdr:cNvSpPr txBox="1"/>
      </xdr:nvSpPr>
      <xdr:spPr>
        <a:xfrm>
          <a:off x="12171054" y="71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90368</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A211B3BD-7090-40FC-BC4D-B3BDCFE6E44C}"/>
            </a:ext>
          </a:extLst>
        </xdr:cNvPr>
        <xdr:cNvSpPr txBox="1"/>
      </xdr:nvSpPr>
      <xdr:spPr>
        <a:xfrm>
          <a:off x="11354444" y="712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29D78934-C2E1-4503-B1AC-2A7E472F798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BC9A08D-CAB3-4DC0-B143-064528356D9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8B73980-5293-414C-A5BB-25BCA92D877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466CB4-3EAE-4115-9FC8-6A7EDA2D7ED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85E6FE8-D874-492A-83B7-3DE0DC643B9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8EF273F-A0F0-4B71-B2A6-D13746B43BE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31BA2D90-3E60-4D89-BE88-F8EF6594EC9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36D657CB-3FC3-46AD-83E3-389C660F1BC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E2161B2-3CCF-420F-B00B-BC06D627F97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F944531B-70C5-4F3E-916A-90B53D8C5FB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9B3BF1CF-F0E3-4A85-8D21-39F9084A49D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D634F06E-87AF-45C0-917C-478FB4E0CC8D}"/>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01CF0D9-7FF7-4CCA-BC48-33BE4CD9BC9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6DAD6A5D-9F22-4876-A1AC-E93E9BC76B6E}"/>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E0CC852B-6DE7-4162-B30C-AB5BFFF3F08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B2EBE38E-CBAF-4133-A327-FF3C2A1D5657}"/>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AA6F27FF-8931-4470-9D27-E3F8A4698D0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4316C902-E8B0-4576-95F1-37A465AD2FA6}"/>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831D7F9-D996-497D-BF18-089E03C4F3F5}"/>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EE1797D7-90FB-48BF-B633-20148CB8846C}"/>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B0C8AAC-943B-4F7B-9769-C99EDB4428C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1D567261-AF85-434F-A740-3BE1A9B6071D}"/>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3A5E86ED-24D8-4807-B981-904B991B2AB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F2E95500-9E50-425C-9F13-3DF629C37CED}"/>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5C5394A5-D62E-49A3-84C1-283D3E9D2CF8}"/>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AED824A5-ED65-46C9-9535-297B8FD9E0A1}"/>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FFE0E7CB-5798-4C5A-B011-AAD49B31B350}"/>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E78D9AF1-0DB8-4B39-8407-19FF01CC4C8C}"/>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435324D9-B229-475E-98D6-D9B084573326}"/>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1629B1B3-D077-498F-BCBA-33792EB87D87}"/>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a:extLst>
            <a:ext uri="{FF2B5EF4-FFF2-40B4-BE49-F238E27FC236}">
              <a16:creationId xmlns:a16="http://schemas.microsoft.com/office/drawing/2014/main" id="{F497FDE5-ED7F-49F6-91B1-B53FDDA28B1D}"/>
            </a:ext>
          </a:extLst>
        </xdr:cNvPr>
        <xdr:cNvSpPr/>
      </xdr:nvSpPr>
      <xdr:spPr>
        <a:xfrm>
          <a:off x="19161760" y="71222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a:extLst>
            <a:ext uri="{FF2B5EF4-FFF2-40B4-BE49-F238E27FC236}">
              <a16:creationId xmlns:a16="http://schemas.microsoft.com/office/drawing/2014/main" id="{B210AB69-CFA3-4974-81CC-1DF6C0A3BFD8}"/>
            </a:ext>
          </a:extLst>
        </xdr:cNvPr>
        <xdr:cNvSpPr/>
      </xdr:nvSpPr>
      <xdr:spPr>
        <a:xfrm>
          <a:off x="18345150" y="71217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a:extLst>
            <a:ext uri="{FF2B5EF4-FFF2-40B4-BE49-F238E27FC236}">
              <a16:creationId xmlns:a16="http://schemas.microsoft.com/office/drawing/2014/main" id="{BCD0C277-DBC2-48A7-935A-055C7BFB42DD}"/>
            </a:ext>
          </a:extLst>
        </xdr:cNvPr>
        <xdr:cNvSpPr/>
      </xdr:nvSpPr>
      <xdr:spPr>
        <a:xfrm>
          <a:off x="17547590" y="712131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a:extLst>
            <a:ext uri="{FF2B5EF4-FFF2-40B4-BE49-F238E27FC236}">
              <a16:creationId xmlns:a16="http://schemas.microsoft.com/office/drawing/2014/main" id="{BD3ECF55-B35D-49AD-9684-0612BA11BD96}"/>
            </a:ext>
          </a:extLst>
        </xdr:cNvPr>
        <xdr:cNvSpPr/>
      </xdr:nvSpPr>
      <xdr:spPr>
        <a:xfrm>
          <a:off x="16761460" y="712521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3E55438-5C0C-437D-80BD-32E8841F948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66C9235-7A07-4487-85F8-F85B06C10B1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A84579C-7122-4CB8-8441-E52798E246F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8AEB32B-A4D0-41E8-8003-2BBD0B6823A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20964C3-DCEF-41C3-BCF4-A9E5A4641FE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107700</xdr:rowOff>
    </xdr:from>
    <xdr:to>
      <xdr:col>116</xdr:col>
      <xdr:colOff>114300</xdr:colOff>
      <xdr:row>42</xdr:row>
      <xdr:rowOff>37850</xdr:rowOff>
    </xdr:to>
    <xdr:sp macro="" textlink="">
      <xdr:nvSpPr>
        <xdr:cNvPr id="586" name="楕円 585">
          <a:extLst>
            <a:ext uri="{FF2B5EF4-FFF2-40B4-BE49-F238E27FC236}">
              <a16:creationId xmlns:a16="http://schemas.microsoft.com/office/drawing/2014/main" id="{37A02FBD-4624-414F-AE15-C01BFE7AE033}"/>
            </a:ext>
          </a:extLst>
        </xdr:cNvPr>
        <xdr:cNvSpPr/>
      </xdr:nvSpPr>
      <xdr:spPr>
        <a:xfrm>
          <a:off x="19904710" y="71352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CA1E63C5-3F2E-4DB2-A41E-94D0F1021AF9}"/>
            </a:ext>
          </a:extLst>
        </xdr:cNvPr>
        <xdr:cNvSpPr txBox="1"/>
      </xdr:nvSpPr>
      <xdr:spPr>
        <a:xfrm>
          <a:off x="19985990" y="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107617</xdr:rowOff>
    </xdr:from>
    <xdr:to>
      <xdr:col>112</xdr:col>
      <xdr:colOff>38100</xdr:colOff>
      <xdr:row>42</xdr:row>
      <xdr:rowOff>37767</xdr:rowOff>
    </xdr:to>
    <xdr:sp macro="" textlink="">
      <xdr:nvSpPr>
        <xdr:cNvPr id="588" name="楕円 587">
          <a:extLst>
            <a:ext uri="{FF2B5EF4-FFF2-40B4-BE49-F238E27FC236}">
              <a16:creationId xmlns:a16="http://schemas.microsoft.com/office/drawing/2014/main" id="{1F3D061C-7003-49D4-893A-5B1B4F2C4E3E}"/>
            </a:ext>
          </a:extLst>
        </xdr:cNvPr>
        <xdr:cNvSpPr/>
      </xdr:nvSpPr>
      <xdr:spPr>
        <a:xfrm>
          <a:off x="19161760" y="713516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158417</xdr:rowOff>
    </xdr:from>
    <xdr:to>
      <xdr:col>116</xdr:col>
      <xdr:colOff>63500</xdr:colOff>
      <xdr:row>41</xdr:row>
      <xdr:rowOff>158500</xdr:rowOff>
    </xdr:to>
    <xdr:cxnSp macro="">
      <xdr:nvCxnSpPr>
        <xdr:cNvPr id="589" name="直線コネクタ 588">
          <a:extLst>
            <a:ext uri="{FF2B5EF4-FFF2-40B4-BE49-F238E27FC236}">
              <a16:creationId xmlns:a16="http://schemas.microsoft.com/office/drawing/2014/main" id="{BD7208AC-9411-4133-84AF-B4117C339D5F}"/>
            </a:ext>
          </a:extLst>
        </xdr:cNvPr>
        <xdr:cNvCxnSpPr/>
      </xdr:nvCxnSpPr>
      <xdr:spPr>
        <a:xfrm>
          <a:off x="19204940" y="7189772"/>
          <a:ext cx="74295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108201</xdr:rowOff>
    </xdr:from>
    <xdr:to>
      <xdr:col>107</xdr:col>
      <xdr:colOff>101600</xdr:colOff>
      <xdr:row>42</xdr:row>
      <xdr:rowOff>38351</xdr:rowOff>
    </xdr:to>
    <xdr:sp macro="" textlink="">
      <xdr:nvSpPr>
        <xdr:cNvPr id="590" name="楕円 589">
          <a:extLst>
            <a:ext uri="{FF2B5EF4-FFF2-40B4-BE49-F238E27FC236}">
              <a16:creationId xmlns:a16="http://schemas.microsoft.com/office/drawing/2014/main" id="{8D53BBD3-FE19-409F-9846-26C4E485E1FD}"/>
            </a:ext>
          </a:extLst>
        </xdr:cNvPr>
        <xdr:cNvSpPr/>
      </xdr:nvSpPr>
      <xdr:spPr>
        <a:xfrm>
          <a:off x="18345150" y="71357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158417</xdr:rowOff>
    </xdr:from>
    <xdr:to>
      <xdr:col>111</xdr:col>
      <xdr:colOff>177800</xdr:colOff>
      <xdr:row>41</xdr:row>
      <xdr:rowOff>159001</xdr:rowOff>
    </xdr:to>
    <xdr:cxnSp macro="">
      <xdr:nvCxnSpPr>
        <xdr:cNvPr id="591" name="直線コネクタ 590">
          <a:extLst>
            <a:ext uri="{FF2B5EF4-FFF2-40B4-BE49-F238E27FC236}">
              <a16:creationId xmlns:a16="http://schemas.microsoft.com/office/drawing/2014/main" id="{8858D1F8-96AE-4560-AD09-A3F2E1E92B51}"/>
            </a:ext>
          </a:extLst>
        </xdr:cNvPr>
        <xdr:cNvCxnSpPr/>
      </xdr:nvCxnSpPr>
      <xdr:spPr>
        <a:xfrm flipV="1">
          <a:off x="18399760" y="7189772"/>
          <a:ext cx="80518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109889</xdr:rowOff>
    </xdr:from>
    <xdr:to>
      <xdr:col>102</xdr:col>
      <xdr:colOff>165100</xdr:colOff>
      <xdr:row>42</xdr:row>
      <xdr:rowOff>40039</xdr:rowOff>
    </xdr:to>
    <xdr:sp macro="" textlink="">
      <xdr:nvSpPr>
        <xdr:cNvPr id="592" name="楕円 591">
          <a:extLst>
            <a:ext uri="{FF2B5EF4-FFF2-40B4-BE49-F238E27FC236}">
              <a16:creationId xmlns:a16="http://schemas.microsoft.com/office/drawing/2014/main" id="{1C6DE19D-95A9-4A09-AA4E-62B97CECD788}"/>
            </a:ext>
          </a:extLst>
        </xdr:cNvPr>
        <xdr:cNvSpPr/>
      </xdr:nvSpPr>
      <xdr:spPr>
        <a:xfrm>
          <a:off x="17547590" y="71374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159001</xdr:rowOff>
    </xdr:from>
    <xdr:to>
      <xdr:col>107</xdr:col>
      <xdr:colOff>50800</xdr:colOff>
      <xdr:row>41</xdr:row>
      <xdr:rowOff>160689</xdr:rowOff>
    </xdr:to>
    <xdr:cxnSp macro="">
      <xdr:nvCxnSpPr>
        <xdr:cNvPr id="593" name="直線コネクタ 592">
          <a:extLst>
            <a:ext uri="{FF2B5EF4-FFF2-40B4-BE49-F238E27FC236}">
              <a16:creationId xmlns:a16="http://schemas.microsoft.com/office/drawing/2014/main" id="{E0B25050-032C-4AC6-9E2F-D2506D35CF01}"/>
            </a:ext>
          </a:extLst>
        </xdr:cNvPr>
        <xdr:cNvCxnSpPr/>
      </xdr:nvCxnSpPr>
      <xdr:spPr>
        <a:xfrm flipV="1">
          <a:off x="17602200" y="7190356"/>
          <a:ext cx="79756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109745</xdr:rowOff>
    </xdr:from>
    <xdr:to>
      <xdr:col>98</xdr:col>
      <xdr:colOff>38100</xdr:colOff>
      <xdr:row>42</xdr:row>
      <xdr:rowOff>39895</xdr:rowOff>
    </xdr:to>
    <xdr:sp macro="" textlink="">
      <xdr:nvSpPr>
        <xdr:cNvPr id="594" name="楕円 593">
          <a:extLst>
            <a:ext uri="{FF2B5EF4-FFF2-40B4-BE49-F238E27FC236}">
              <a16:creationId xmlns:a16="http://schemas.microsoft.com/office/drawing/2014/main" id="{C7C6EE03-4D99-45FC-9FE9-9FF6DBBF25F2}"/>
            </a:ext>
          </a:extLst>
        </xdr:cNvPr>
        <xdr:cNvSpPr/>
      </xdr:nvSpPr>
      <xdr:spPr>
        <a:xfrm>
          <a:off x="16761460" y="71372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160545</xdr:rowOff>
    </xdr:from>
    <xdr:to>
      <xdr:col>102</xdr:col>
      <xdr:colOff>114300</xdr:colOff>
      <xdr:row>41</xdr:row>
      <xdr:rowOff>160689</xdr:rowOff>
    </xdr:to>
    <xdr:cxnSp macro="">
      <xdr:nvCxnSpPr>
        <xdr:cNvPr id="595" name="直線コネクタ 594">
          <a:extLst>
            <a:ext uri="{FF2B5EF4-FFF2-40B4-BE49-F238E27FC236}">
              <a16:creationId xmlns:a16="http://schemas.microsoft.com/office/drawing/2014/main" id="{251D91A7-22C0-4F56-A381-B44C7D384E38}"/>
            </a:ext>
          </a:extLst>
        </xdr:cNvPr>
        <xdr:cNvCxnSpPr/>
      </xdr:nvCxnSpPr>
      <xdr:spPr>
        <a:xfrm>
          <a:off x="16804640" y="7191900"/>
          <a:ext cx="79756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11DB0201-015A-4D4D-93E5-89BB68FCF6FE}"/>
            </a:ext>
          </a:extLst>
        </xdr:cNvPr>
        <xdr:cNvSpPr txBox="1"/>
      </xdr:nvSpPr>
      <xdr:spPr>
        <a:xfrm>
          <a:off x="1895172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59E90ED3-E441-4CC9-9F55-F780DED1576B}"/>
            </a:ext>
          </a:extLst>
        </xdr:cNvPr>
        <xdr:cNvSpPr txBox="1"/>
      </xdr:nvSpPr>
      <xdr:spPr>
        <a:xfrm>
          <a:off x="1817067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9677804F-C83A-45EE-8574-BE62DF8BE328}"/>
            </a:ext>
          </a:extLst>
        </xdr:cNvPr>
        <xdr:cNvSpPr txBox="1"/>
      </xdr:nvSpPr>
      <xdr:spPr>
        <a:xfrm>
          <a:off x="1735406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1E706DB9-C784-47DF-B089-95B3F6A3A5AE}"/>
            </a:ext>
          </a:extLst>
        </xdr:cNvPr>
        <xdr:cNvSpPr txBox="1"/>
      </xdr:nvSpPr>
      <xdr:spPr>
        <a:xfrm>
          <a:off x="1655650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28894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4A638CC2-C74C-4C41-8900-E6268D21F6BF}"/>
            </a:ext>
          </a:extLst>
        </xdr:cNvPr>
        <xdr:cNvSpPr txBox="1"/>
      </xdr:nvSpPr>
      <xdr:spPr>
        <a:xfrm>
          <a:off x="18951721" y="72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29478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E9E25A91-7FAE-4C1D-B00C-7BBF05EA5EA0}"/>
            </a:ext>
          </a:extLst>
        </xdr:cNvPr>
        <xdr:cNvSpPr txBox="1"/>
      </xdr:nvSpPr>
      <xdr:spPr>
        <a:xfrm>
          <a:off x="18170671" y="72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31166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599D445E-31A7-4306-926F-E0F5B82A815E}"/>
            </a:ext>
          </a:extLst>
        </xdr:cNvPr>
        <xdr:cNvSpPr txBox="1"/>
      </xdr:nvSpPr>
      <xdr:spPr>
        <a:xfrm>
          <a:off x="17354061" y="72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31022</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DBA89952-5B65-4894-84EE-82FD102C882F}"/>
            </a:ext>
          </a:extLst>
        </xdr:cNvPr>
        <xdr:cNvSpPr txBox="1"/>
      </xdr:nvSpPr>
      <xdr:spPr>
        <a:xfrm>
          <a:off x="16556501" y="72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FEFA042C-A463-4B6F-9524-F7D70C3877A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6BAF52D0-93D8-4BB6-905D-D649B3E8401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A963142C-D038-4E19-8BBE-F9DD0762423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CD10969D-D817-4DA4-8D76-B20770DBBBE4}"/>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762420DA-5E59-4D0B-8DC7-0D2B4CB3A319}"/>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DDC5403-331A-43BF-99F2-AF82D2C391A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8023A58-BDE2-4264-9F41-0729616135B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19BFF2F0-E049-4BA5-B7EF-8785C0FCE36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C3D6F855-FFA7-4CC1-92DE-D3CD963725E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4389E688-1858-4577-BDF4-56BDB70EDF0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1FBC8983-B7E3-4361-B47A-4B87CB02067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BD712776-7566-4018-9AA6-81C54D1B68DF}"/>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E7986792-F2FD-4FA7-8F0C-C3261A9C6753}"/>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B9251F39-B6CF-4413-AC20-34D10FE45B63}"/>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D1EC01CE-D568-4073-B062-B8D921A570C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58F89E35-472A-45CA-9058-83DFF6744C7A}"/>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7B10ED66-AAB1-48A8-9984-1D459ED1C0F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CC04AF51-DEE9-4A79-86D2-00826569B1A6}"/>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BCDDEEE5-99E5-4E1D-A72E-DE67CE856483}"/>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3FB5637D-F0CE-4812-9F37-9008679F2257}"/>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15EA4048-CD04-4DA5-92DF-16F88C06E9A5}"/>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3F8FE874-A5A9-49A8-8E0D-4FB0C4AFD60E}"/>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2AA9E54F-0524-49FD-871A-6C53B489FEE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A994194-DD20-47E0-BD3A-FCC3E7F2FE2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F4E2BC6-2A15-4A43-AEDD-2BC8A1CAE71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A1428BBA-1324-427E-AEDE-46673CED9078}"/>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2D4479C8-85DC-455E-99AB-8E441F1AC191}"/>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A1787F83-C7FD-4906-8B3D-DD491E44B9E1}"/>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EDD638B1-F6A5-4BEA-ABD5-51CF4493A2DA}"/>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C12AA01E-B97B-4885-B461-99BD91148DCF}"/>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BC11FBE-DC7F-464B-AB02-E6EA53B3553F}"/>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766DBC07-64F8-4EAA-A901-F05DA5B76250}"/>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a:extLst>
            <a:ext uri="{FF2B5EF4-FFF2-40B4-BE49-F238E27FC236}">
              <a16:creationId xmlns:a16="http://schemas.microsoft.com/office/drawing/2014/main" id="{B3A572D0-38B3-4F45-9D55-94D380DEDF15}"/>
            </a:ext>
          </a:extLst>
        </xdr:cNvPr>
        <xdr:cNvSpPr/>
      </xdr:nvSpPr>
      <xdr:spPr>
        <a:xfrm>
          <a:off x="13887450" y="102884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a:extLst>
            <a:ext uri="{FF2B5EF4-FFF2-40B4-BE49-F238E27FC236}">
              <a16:creationId xmlns:a16="http://schemas.microsoft.com/office/drawing/2014/main" id="{85062F45-4771-464C-B300-FD9F891E5096}"/>
            </a:ext>
          </a:extLst>
        </xdr:cNvPr>
        <xdr:cNvSpPr/>
      </xdr:nvSpPr>
      <xdr:spPr>
        <a:xfrm>
          <a:off x="13089890" y="102620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a:extLst>
            <a:ext uri="{FF2B5EF4-FFF2-40B4-BE49-F238E27FC236}">
              <a16:creationId xmlns:a16="http://schemas.microsoft.com/office/drawing/2014/main" id="{A522D6C3-272B-4CCF-89ED-F13C2697514A}"/>
            </a:ext>
          </a:extLst>
        </xdr:cNvPr>
        <xdr:cNvSpPr/>
      </xdr:nvSpPr>
      <xdr:spPr>
        <a:xfrm>
          <a:off x="12303760" y="102364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a:extLst>
            <a:ext uri="{FF2B5EF4-FFF2-40B4-BE49-F238E27FC236}">
              <a16:creationId xmlns:a16="http://schemas.microsoft.com/office/drawing/2014/main" id="{A41D7395-1F73-4B61-B4FD-C40532758092}"/>
            </a:ext>
          </a:extLst>
        </xdr:cNvPr>
        <xdr:cNvSpPr/>
      </xdr:nvSpPr>
      <xdr:spPr>
        <a:xfrm>
          <a:off x="11487150" y="102038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8E08A400-550E-4F54-B7EB-5D1DD0262AB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BE0378D-DF40-4D1E-B291-D0C90B4BE1E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F569835-323D-4DF6-97A6-CC7CA1D7746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8F3A8CE-EF5B-4358-ADEE-4B0B1D39977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98D7416-07FE-4FBD-996D-F9DD3FE1438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645" name="楕円 644">
          <a:extLst>
            <a:ext uri="{FF2B5EF4-FFF2-40B4-BE49-F238E27FC236}">
              <a16:creationId xmlns:a16="http://schemas.microsoft.com/office/drawing/2014/main" id="{D5601B02-831E-448F-84C6-02FACF855245}"/>
            </a:ext>
          </a:extLst>
        </xdr:cNvPr>
        <xdr:cNvSpPr/>
      </xdr:nvSpPr>
      <xdr:spPr>
        <a:xfrm>
          <a:off x="14649450" y="104302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EBB82C63-3C61-4A63-A75E-91E664343B68}"/>
            </a:ext>
          </a:extLst>
        </xdr:cNvPr>
        <xdr:cNvSpPr txBox="1"/>
      </xdr:nvSpPr>
      <xdr:spPr>
        <a:xfrm>
          <a:off x="14742160" y="1041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47" name="楕円 646">
          <a:extLst>
            <a:ext uri="{FF2B5EF4-FFF2-40B4-BE49-F238E27FC236}">
              <a16:creationId xmlns:a16="http://schemas.microsoft.com/office/drawing/2014/main" id="{2989BB82-5799-4602-BC24-4ABB0895593A}"/>
            </a:ext>
          </a:extLst>
        </xdr:cNvPr>
        <xdr:cNvSpPr/>
      </xdr:nvSpPr>
      <xdr:spPr>
        <a:xfrm>
          <a:off x="13887450" y="10399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648" name="直線コネクタ 647">
          <a:extLst>
            <a:ext uri="{FF2B5EF4-FFF2-40B4-BE49-F238E27FC236}">
              <a16:creationId xmlns:a16="http://schemas.microsoft.com/office/drawing/2014/main" id="{5955D5E1-E903-4F30-B13A-41388FE6E6A3}"/>
            </a:ext>
          </a:extLst>
        </xdr:cNvPr>
        <xdr:cNvCxnSpPr/>
      </xdr:nvCxnSpPr>
      <xdr:spPr>
        <a:xfrm>
          <a:off x="13942060" y="10452190"/>
          <a:ext cx="762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49" name="楕円 648">
          <a:extLst>
            <a:ext uri="{FF2B5EF4-FFF2-40B4-BE49-F238E27FC236}">
              <a16:creationId xmlns:a16="http://schemas.microsoft.com/office/drawing/2014/main" id="{8ABC21E6-609C-4454-9637-18F82F0987DD}"/>
            </a:ext>
          </a:extLst>
        </xdr:cNvPr>
        <xdr:cNvSpPr/>
      </xdr:nvSpPr>
      <xdr:spPr>
        <a:xfrm>
          <a:off x="13089890" y="103668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50" name="直線コネクタ 649">
          <a:extLst>
            <a:ext uri="{FF2B5EF4-FFF2-40B4-BE49-F238E27FC236}">
              <a16:creationId xmlns:a16="http://schemas.microsoft.com/office/drawing/2014/main" id="{48444CC3-6C60-401A-B100-8A5325314CBF}"/>
            </a:ext>
          </a:extLst>
        </xdr:cNvPr>
        <xdr:cNvCxnSpPr/>
      </xdr:nvCxnSpPr>
      <xdr:spPr>
        <a:xfrm>
          <a:off x="13144500" y="1042143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1" name="楕円 650">
          <a:extLst>
            <a:ext uri="{FF2B5EF4-FFF2-40B4-BE49-F238E27FC236}">
              <a16:creationId xmlns:a16="http://schemas.microsoft.com/office/drawing/2014/main" id="{46EC6BB9-97EE-47C3-BD87-C4132123CB6C}"/>
            </a:ext>
          </a:extLst>
        </xdr:cNvPr>
        <xdr:cNvSpPr/>
      </xdr:nvSpPr>
      <xdr:spPr>
        <a:xfrm>
          <a:off x="12303760" y="103360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52" name="直線コネクタ 651">
          <a:extLst>
            <a:ext uri="{FF2B5EF4-FFF2-40B4-BE49-F238E27FC236}">
              <a16:creationId xmlns:a16="http://schemas.microsoft.com/office/drawing/2014/main" id="{E1DA9ED4-D78D-49E9-8EE6-83FD7E7EF793}"/>
            </a:ext>
          </a:extLst>
        </xdr:cNvPr>
        <xdr:cNvCxnSpPr/>
      </xdr:nvCxnSpPr>
      <xdr:spPr>
        <a:xfrm>
          <a:off x="12346940" y="10381162"/>
          <a:ext cx="79756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3" name="楕円 652">
          <a:extLst>
            <a:ext uri="{FF2B5EF4-FFF2-40B4-BE49-F238E27FC236}">
              <a16:creationId xmlns:a16="http://schemas.microsoft.com/office/drawing/2014/main" id="{EABA1C54-C374-4FDB-A3D1-9080BD3BD5BC}"/>
            </a:ext>
          </a:extLst>
        </xdr:cNvPr>
        <xdr:cNvSpPr/>
      </xdr:nvSpPr>
      <xdr:spPr>
        <a:xfrm>
          <a:off x="11487150" y="103053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54" name="直線コネクタ 653">
          <a:extLst>
            <a:ext uri="{FF2B5EF4-FFF2-40B4-BE49-F238E27FC236}">
              <a16:creationId xmlns:a16="http://schemas.microsoft.com/office/drawing/2014/main" id="{5713A085-699C-4F0B-B2D5-C7FBC3C63F9E}"/>
            </a:ext>
          </a:extLst>
        </xdr:cNvPr>
        <xdr:cNvCxnSpPr/>
      </xdr:nvCxnSpPr>
      <xdr:spPr>
        <a:xfrm>
          <a:off x="11541760" y="10350410"/>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A374FBBB-833B-45D5-A8B9-0A55668DBC34}"/>
            </a:ext>
          </a:extLst>
        </xdr:cNvPr>
        <xdr:cNvSpPr txBox="1"/>
      </xdr:nvSpPr>
      <xdr:spPr>
        <a:xfrm>
          <a:off x="13738234" y="1006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5BB4C81A-73EA-4AC1-996C-D099BF1CFEC5}"/>
            </a:ext>
          </a:extLst>
        </xdr:cNvPr>
        <xdr:cNvSpPr txBox="1"/>
      </xdr:nvSpPr>
      <xdr:spPr>
        <a:xfrm>
          <a:off x="1295718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84FADDA0-07F4-41A4-846D-C9BF7DE8AA3B}"/>
            </a:ext>
          </a:extLst>
        </xdr:cNvPr>
        <xdr:cNvSpPr txBox="1"/>
      </xdr:nvSpPr>
      <xdr:spPr>
        <a:xfrm>
          <a:off x="12171054" y="100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1ACCA476-2DE0-4E87-89FB-C04478480A01}"/>
            </a:ext>
          </a:extLst>
        </xdr:cNvPr>
        <xdr:cNvSpPr txBox="1"/>
      </xdr:nvSpPr>
      <xdr:spPr>
        <a:xfrm>
          <a:off x="113544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176EACBA-0D02-4590-8538-94A579119AC0}"/>
            </a:ext>
          </a:extLst>
        </xdr:cNvPr>
        <xdr:cNvSpPr txBox="1"/>
      </xdr:nvSpPr>
      <xdr:spPr>
        <a:xfrm>
          <a:off x="13738234" y="1049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A852CE6D-E4A5-4A2A-925F-D6362AA64086}"/>
            </a:ext>
          </a:extLst>
        </xdr:cNvPr>
        <xdr:cNvSpPr txBox="1"/>
      </xdr:nvSpPr>
      <xdr:spPr>
        <a:xfrm>
          <a:off x="1295718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E5CE8A78-8F12-4431-AAD5-7026C75023DF}"/>
            </a:ext>
          </a:extLst>
        </xdr:cNvPr>
        <xdr:cNvSpPr txBox="1"/>
      </xdr:nvSpPr>
      <xdr:spPr>
        <a:xfrm>
          <a:off x="12171054" y="1042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F17C4F98-E975-4A87-902E-59A997FF98EE}"/>
            </a:ext>
          </a:extLst>
        </xdr:cNvPr>
        <xdr:cNvSpPr txBox="1"/>
      </xdr:nvSpPr>
      <xdr:spPr>
        <a:xfrm>
          <a:off x="11354444" y="1039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B356CC8-ED6A-468A-AEFE-54AE067A067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A7743582-868D-4C95-8120-41321DD1CC0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16041721-81FE-46AD-AB1C-BE2929DCBB9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BCAFBEF-57DE-40D3-A2DF-2DF96A3A976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BD4B9535-0B70-477E-8366-1A6900CCDE1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7E95C8B0-0E75-41D4-9899-64C6E99CC36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76F69441-E8DE-4300-945C-FB905B88D72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119DBD76-B283-4E40-BAC1-B7A6B375929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B07747D0-69B3-4C82-A771-D8CA1B30165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938B8D9-EE9A-48C0-A9C9-7EBBC399DF6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799E11A2-4F26-4A00-A88F-FD93D4EC788B}"/>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EE129CCA-1A6B-494D-9E5E-9B6B1B2BDCFA}"/>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9DEF7D0A-ACA2-4D36-AA6E-58147919DE86}"/>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3F525DCD-AC9D-4582-A617-27F54DFBA3B8}"/>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7F5EB627-0567-4754-8F53-053C3F7EB46A}"/>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E2F05EAA-88DF-47CC-9092-FA34AB6313C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56E06510-E0ED-4ACB-A942-739403275DCA}"/>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7FA2E523-A629-48C0-B2B3-7DFB48357F8D}"/>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9A76802-6797-4799-B81F-6528BDB8334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277329B-F43A-467E-9399-2AC582EC8B5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D3BD1A61-7770-4C4A-9412-3734F37F24F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9A1DF39C-8024-4176-8282-8CFF310843B4}"/>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88131CC4-4F2C-4449-A963-23937D2732A1}"/>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CA548D28-5572-4FA7-8187-AB9FBD9A5375}"/>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D5EFED6E-A4A3-4D11-85AD-3223E283B452}"/>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E9AEE728-00A3-4D1F-997B-1B12AA2AB244}"/>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B7FBD17-0C28-4A8B-8EEB-F68F9B92085C}"/>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C9E98758-33AD-4EBE-B866-6E1B1A64D9EA}"/>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a:extLst>
            <a:ext uri="{FF2B5EF4-FFF2-40B4-BE49-F238E27FC236}">
              <a16:creationId xmlns:a16="http://schemas.microsoft.com/office/drawing/2014/main" id="{5D9C7C25-F570-4DE9-BFEA-19B3FA28100F}"/>
            </a:ext>
          </a:extLst>
        </xdr:cNvPr>
        <xdr:cNvSpPr/>
      </xdr:nvSpPr>
      <xdr:spPr>
        <a:xfrm>
          <a:off x="19161760" y="107261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a:extLst>
            <a:ext uri="{FF2B5EF4-FFF2-40B4-BE49-F238E27FC236}">
              <a16:creationId xmlns:a16="http://schemas.microsoft.com/office/drawing/2014/main" id="{C53CAEB7-10FA-46B8-985E-B4CFCDEC43C1}"/>
            </a:ext>
          </a:extLst>
        </xdr:cNvPr>
        <xdr:cNvSpPr/>
      </xdr:nvSpPr>
      <xdr:spPr>
        <a:xfrm>
          <a:off x="18345150" y="10726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a:extLst>
            <a:ext uri="{FF2B5EF4-FFF2-40B4-BE49-F238E27FC236}">
              <a16:creationId xmlns:a16="http://schemas.microsoft.com/office/drawing/2014/main" id="{FB1AAC40-54C0-40A0-88FC-98E0E158E3AD}"/>
            </a:ext>
          </a:extLst>
        </xdr:cNvPr>
        <xdr:cNvSpPr/>
      </xdr:nvSpPr>
      <xdr:spPr>
        <a:xfrm>
          <a:off x="17547590" y="1072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a:extLst>
            <a:ext uri="{FF2B5EF4-FFF2-40B4-BE49-F238E27FC236}">
              <a16:creationId xmlns:a16="http://schemas.microsoft.com/office/drawing/2014/main" id="{748B74D6-A9F5-4399-9B33-F1B1E684E245}"/>
            </a:ext>
          </a:extLst>
        </xdr:cNvPr>
        <xdr:cNvSpPr/>
      </xdr:nvSpPr>
      <xdr:spPr>
        <a:xfrm>
          <a:off x="16761460" y="107326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6F3E60B6-F8F3-4FC9-9094-8AC6F8E6C9C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15CD49A-15F3-43EF-A75E-88DB3476BF9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D2BE6FE-F896-4C9A-BE9E-647AC13EFBF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4D873F5-663C-4396-95E5-635D88F22E3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B8D8D4A-DBAF-4276-BE96-6C10AC4B26D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700" name="楕円 699">
          <a:extLst>
            <a:ext uri="{FF2B5EF4-FFF2-40B4-BE49-F238E27FC236}">
              <a16:creationId xmlns:a16="http://schemas.microsoft.com/office/drawing/2014/main" id="{7AF150F7-A327-4E91-88C7-6B7875209AAB}"/>
            </a:ext>
          </a:extLst>
        </xdr:cNvPr>
        <xdr:cNvSpPr/>
      </xdr:nvSpPr>
      <xdr:spPr>
        <a:xfrm>
          <a:off x="19904710" y="108397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64A8E6D5-E4FB-4F8B-925E-CEFD6C0326F9}"/>
            </a:ext>
          </a:extLst>
        </xdr:cNvPr>
        <xdr:cNvSpPr txBox="1"/>
      </xdr:nvSpPr>
      <xdr:spPr>
        <a:xfrm>
          <a:off x="19985990" y="107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702" name="楕円 701">
          <a:extLst>
            <a:ext uri="{FF2B5EF4-FFF2-40B4-BE49-F238E27FC236}">
              <a16:creationId xmlns:a16="http://schemas.microsoft.com/office/drawing/2014/main" id="{F1530418-4714-4F1D-9198-E814E38202CD}"/>
            </a:ext>
          </a:extLst>
        </xdr:cNvPr>
        <xdr:cNvSpPr/>
      </xdr:nvSpPr>
      <xdr:spPr>
        <a:xfrm>
          <a:off x="19161760" y="10839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703" name="直線コネクタ 702">
          <a:extLst>
            <a:ext uri="{FF2B5EF4-FFF2-40B4-BE49-F238E27FC236}">
              <a16:creationId xmlns:a16="http://schemas.microsoft.com/office/drawing/2014/main" id="{07385BAE-43BF-43E8-B0F8-2BE56BBAB005}"/>
            </a:ext>
          </a:extLst>
        </xdr:cNvPr>
        <xdr:cNvCxnSpPr/>
      </xdr:nvCxnSpPr>
      <xdr:spPr>
        <a:xfrm>
          <a:off x="19204940" y="108943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704" name="楕円 703">
          <a:extLst>
            <a:ext uri="{FF2B5EF4-FFF2-40B4-BE49-F238E27FC236}">
              <a16:creationId xmlns:a16="http://schemas.microsoft.com/office/drawing/2014/main" id="{595EF353-E414-4D5C-BF4F-9510CD297237}"/>
            </a:ext>
          </a:extLst>
        </xdr:cNvPr>
        <xdr:cNvSpPr/>
      </xdr:nvSpPr>
      <xdr:spPr>
        <a:xfrm>
          <a:off x="18345150" y="108397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705" name="直線コネクタ 704">
          <a:extLst>
            <a:ext uri="{FF2B5EF4-FFF2-40B4-BE49-F238E27FC236}">
              <a16:creationId xmlns:a16="http://schemas.microsoft.com/office/drawing/2014/main" id="{098EA2A3-DC24-4349-A288-7F9B0B83E960}"/>
            </a:ext>
          </a:extLst>
        </xdr:cNvPr>
        <xdr:cNvCxnSpPr/>
      </xdr:nvCxnSpPr>
      <xdr:spPr>
        <a:xfrm>
          <a:off x="18399760" y="1089431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06" name="楕円 705">
          <a:extLst>
            <a:ext uri="{FF2B5EF4-FFF2-40B4-BE49-F238E27FC236}">
              <a16:creationId xmlns:a16="http://schemas.microsoft.com/office/drawing/2014/main" id="{A34FA860-6B21-4D90-B57B-DCE90BC9D3EF}"/>
            </a:ext>
          </a:extLst>
        </xdr:cNvPr>
        <xdr:cNvSpPr/>
      </xdr:nvSpPr>
      <xdr:spPr>
        <a:xfrm>
          <a:off x="17547590" y="1083970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707" name="直線コネクタ 706">
          <a:extLst>
            <a:ext uri="{FF2B5EF4-FFF2-40B4-BE49-F238E27FC236}">
              <a16:creationId xmlns:a16="http://schemas.microsoft.com/office/drawing/2014/main" id="{D6E46368-1DA9-4428-9622-EF24C5F0FB22}"/>
            </a:ext>
          </a:extLst>
        </xdr:cNvPr>
        <xdr:cNvCxnSpPr/>
      </xdr:nvCxnSpPr>
      <xdr:spPr>
        <a:xfrm>
          <a:off x="17602200" y="1089431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33782</xdr:rowOff>
    </xdr:from>
    <xdr:to>
      <xdr:col>98</xdr:col>
      <xdr:colOff>38100</xdr:colOff>
      <xdr:row>63</xdr:row>
      <xdr:rowOff>135382</xdr:rowOff>
    </xdr:to>
    <xdr:sp macro="" textlink="">
      <xdr:nvSpPr>
        <xdr:cNvPr id="708" name="楕円 707">
          <a:extLst>
            <a:ext uri="{FF2B5EF4-FFF2-40B4-BE49-F238E27FC236}">
              <a16:creationId xmlns:a16="http://schemas.microsoft.com/office/drawing/2014/main" id="{DBF53BBA-CBF8-4A62-B829-2ACB10AE6C05}"/>
            </a:ext>
          </a:extLst>
        </xdr:cNvPr>
        <xdr:cNvSpPr/>
      </xdr:nvSpPr>
      <xdr:spPr>
        <a:xfrm>
          <a:off x="16761460" y="1083322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84582</xdr:rowOff>
    </xdr:from>
    <xdr:to>
      <xdr:col>102</xdr:col>
      <xdr:colOff>114300</xdr:colOff>
      <xdr:row>63</xdr:row>
      <xdr:rowOff>89154</xdr:rowOff>
    </xdr:to>
    <xdr:cxnSp macro="">
      <xdr:nvCxnSpPr>
        <xdr:cNvPr id="709" name="直線コネクタ 708">
          <a:extLst>
            <a:ext uri="{FF2B5EF4-FFF2-40B4-BE49-F238E27FC236}">
              <a16:creationId xmlns:a16="http://schemas.microsoft.com/office/drawing/2014/main" id="{B3039E19-4092-4F88-AC61-6A83BD215698}"/>
            </a:ext>
          </a:extLst>
        </xdr:cNvPr>
        <xdr:cNvCxnSpPr/>
      </xdr:nvCxnSpPr>
      <xdr:spPr>
        <a:xfrm>
          <a:off x="16804640" y="1088783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10" name="n_1aveValue【保健センター・保健所】&#10;一人当たり面積">
          <a:extLst>
            <a:ext uri="{FF2B5EF4-FFF2-40B4-BE49-F238E27FC236}">
              <a16:creationId xmlns:a16="http://schemas.microsoft.com/office/drawing/2014/main" id="{C6BF9BE2-FFB4-4BB4-A5B7-17AE745A542B}"/>
            </a:ext>
          </a:extLst>
        </xdr:cNvPr>
        <xdr:cNvSpPr txBox="1"/>
      </xdr:nvSpPr>
      <xdr:spPr>
        <a:xfrm>
          <a:off x="18982132" y="105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11" name="n_2aveValue【保健センター・保健所】&#10;一人当たり面積">
          <a:extLst>
            <a:ext uri="{FF2B5EF4-FFF2-40B4-BE49-F238E27FC236}">
              <a16:creationId xmlns:a16="http://schemas.microsoft.com/office/drawing/2014/main" id="{D569EA0D-C68F-4359-BFBD-6038F0FEB2A3}"/>
            </a:ext>
          </a:extLst>
        </xdr:cNvPr>
        <xdr:cNvSpPr txBox="1"/>
      </xdr:nvSpPr>
      <xdr:spPr>
        <a:xfrm>
          <a:off x="18182032" y="105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12" name="n_3aveValue【保健センター・保健所】&#10;一人当たり面積">
          <a:extLst>
            <a:ext uri="{FF2B5EF4-FFF2-40B4-BE49-F238E27FC236}">
              <a16:creationId xmlns:a16="http://schemas.microsoft.com/office/drawing/2014/main" id="{0228058E-A729-4026-BA5D-B62D46D4DCD8}"/>
            </a:ext>
          </a:extLst>
        </xdr:cNvPr>
        <xdr:cNvSpPr txBox="1"/>
      </xdr:nvSpPr>
      <xdr:spPr>
        <a:xfrm>
          <a:off x="17384472" y="105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a:extLst>
            <a:ext uri="{FF2B5EF4-FFF2-40B4-BE49-F238E27FC236}">
              <a16:creationId xmlns:a16="http://schemas.microsoft.com/office/drawing/2014/main" id="{04ADBFC9-3CEC-4227-9805-3D082987132A}"/>
            </a:ext>
          </a:extLst>
        </xdr:cNvPr>
        <xdr:cNvSpPr txBox="1"/>
      </xdr:nvSpPr>
      <xdr:spPr>
        <a:xfrm>
          <a:off x="1658881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714" name="n_1mainValue【保健センター・保健所】&#10;一人当たり面積">
          <a:extLst>
            <a:ext uri="{FF2B5EF4-FFF2-40B4-BE49-F238E27FC236}">
              <a16:creationId xmlns:a16="http://schemas.microsoft.com/office/drawing/2014/main" id="{90096E98-B574-47C1-A0ED-A4AFE17811CB}"/>
            </a:ext>
          </a:extLst>
        </xdr:cNvPr>
        <xdr:cNvSpPr txBox="1"/>
      </xdr:nvSpPr>
      <xdr:spPr>
        <a:xfrm>
          <a:off x="18982132"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715" name="n_2mainValue【保健センター・保健所】&#10;一人当たり面積">
          <a:extLst>
            <a:ext uri="{FF2B5EF4-FFF2-40B4-BE49-F238E27FC236}">
              <a16:creationId xmlns:a16="http://schemas.microsoft.com/office/drawing/2014/main" id="{627426FB-F716-4C69-AA3A-74F80B0F028B}"/>
            </a:ext>
          </a:extLst>
        </xdr:cNvPr>
        <xdr:cNvSpPr txBox="1"/>
      </xdr:nvSpPr>
      <xdr:spPr>
        <a:xfrm>
          <a:off x="18182032"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16" name="n_3mainValue【保健センター・保健所】&#10;一人当たり面積">
          <a:extLst>
            <a:ext uri="{FF2B5EF4-FFF2-40B4-BE49-F238E27FC236}">
              <a16:creationId xmlns:a16="http://schemas.microsoft.com/office/drawing/2014/main" id="{E8A9AB4D-6BF3-4CEE-BEBF-FE51E7C43841}"/>
            </a:ext>
          </a:extLst>
        </xdr:cNvPr>
        <xdr:cNvSpPr txBox="1"/>
      </xdr:nvSpPr>
      <xdr:spPr>
        <a:xfrm>
          <a:off x="17384472"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126509</xdr:rowOff>
    </xdr:from>
    <xdr:ext cx="469744" cy="259045"/>
    <xdr:sp macro="" textlink="">
      <xdr:nvSpPr>
        <xdr:cNvPr id="717" name="n_4mainValue【保健センター・保健所】&#10;一人当たり面積">
          <a:extLst>
            <a:ext uri="{FF2B5EF4-FFF2-40B4-BE49-F238E27FC236}">
              <a16:creationId xmlns:a16="http://schemas.microsoft.com/office/drawing/2014/main" id="{37E5C43E-D221-48E2-883B-85E7FDE0121D}"/>
            </a:ext>
          </a:extLst>
        </xdr:cNvPr>
        <xdr:cNvSpPr txBox="1"/>
      </xdr:nvSpPr>
      <xdr:spPr>
        <a:xfrm>
          <a:off x="1658881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B51158CF-6FE8-4B54-B1C3-0BBBA3C0FBA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2013DC74-63AC-40E2-80B8-C12FAEA480F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99C0EA9-8EB9-4BE7-9BA5-6542375C7E6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8E29E580-F718-4C63-BA1E-6A1196561A5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99BBA01F-6969-4914-A35E-7FFA8F93E05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3D82B8A5-6859-41CA-83C8-D958E32A083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338971B2-25DD-4FB0-B241-C8505CC409C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B3D8AE1E-E178-4082-B86A-DC7742CFCD5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D1FC777B-1C9D-469B-A4EC-3DE082C8A14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5F3A54A-DB46-46F0-BBA3-F59769F8D22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CA5CBE5A-D622-47DA-BD7B-24FBC2F46B8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C860DF9A-79C2-4128-8262-C50A238CF912}"/>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7A1B39E1-831D-46BE-8807-5703B4C780F7}"/>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944F4315-11F1-40F1-823F-F6885F48E10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1F7B7CD-BE7C-4A77-8B65-0F58FCD2D343}"/>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37E5DE9C-7A83-4D12-A279-A4C7AFAF7A0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56F99DB4-3BFA-4FA8-BED4-EB38DAAB902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825056B7-9BFC-4C09-BF72-79CE2556FB93}"/>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6E44363F-8332-4CF0-B5D9-F5D15897E398}"/>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A9FE883E-60D7-4C5E-8C1B-4A5BC7A542E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69314473-067B-4F15-8088-526A7E18BCB8}"/>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1F10176-DDF6-4F9B-8AF0-3286834CB48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F9DCE0E2-BD2E-425C-8AA8-AD7FC14D4B2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FF607C38-8595-424D-A7D5-13A4C6F0082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1629755D-5BA2-4160-BACB-DFEBFA30C86E}"/>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5277534C-D3C3-4504-9EE4-3A6F032BA8CA}"/>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B3685585-C2A2-4C9B-8DA3-B75878E3876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3BE49F3E-AAB7-463B-A13C-ED35294B186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FDE378A1-2BBF-4E1A-8893-FE362500D607}"/>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BA849900-EC27-4EB6-BEBE-3E6B9B7258F2}"/>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0942F62-C364-4400-B4E9-366BA300E2E4}"/>
            </a:ext>
          </a:extLst>
        </xdr:cNvPr>
        <xdr:cNvSpPr txBox="1"/>
      </xdr:nvSpPr>
      <xdr:spPr>
        <a:xfrm>
          <a:off x="14742160" y="14147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FB79488E-D627-4565-A53E-FA7C8E2056CB}"/>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a:extLst>
            <a:ext uri="{FF2B5EF4-FFF2-40B4-BE49-F238E27FC236}">
              <a16:creationId xmlns:a16="http://schemas.microsoft.com/office/drawing/2014/main" id="{B1B113E2-9BA2-4A0E-B7A0-06C42C6FF22D}"/>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a:extLst>
            <a:ext uri="{FF2B5EF4-FFF2-40B4-BE49-F238E27FC236}">
              <a16:creationId xmlns:a16="http://schemas.microsoft.com/office/drawing/2014/main" id="{A38FDDA1-6901-40DC-8145-FDA8770410F4}"/>
            </a:ext>
          </a:extLst>
        </xdr:cNvPr>
        <xdr:cNvSpPr/>
      </xdr:nvSpPr>
      <xdr:spPr>
        <a:xfrm>
          <a:off x="13089890" y="142111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a:extLst>
            <a:ext uri="{FF2B5EF4-FFF2-40B4-BE49-F238E27FC236}">
              <a16:creationId xmlns:a16="http://schemas.microsoft.com/office/drawing/2014/main" id="{A7E82AD7-0AEA-475C-94BC-D1896E0ACE2F}"/>
            </a:ext>
          </a:extLst>
        </xdr:cNvPr>
        <xdr:cNvSpPr/>
      </xdr:nvSpPr>
      <xdr:spPr>
        <a:xfrm>
          <a:off x="12303760" y="142010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a:extLst>
            <a:ext uri="{FF2B5EF4-FFF2-40B4-BE49-F238E27FC236}">
              <a16:creationId xmlns:a16="http://schemas.microsoft.com/office/drawing/2014/main" id="{F083F7AE-4271-4773-AB0A-CAA68E2D688B}"/>
            </a:ext>
          </a:extLst>
        </xdr:cNvPr>
        <xdr:cNvSpPr/>
      </xdr:nvSpPr>
      <xdr:spPr>
        <a:xfrm>
          <a:off x="11487150" y="1418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7E65024-D79A-4E1D-8088-5F9DCAB967F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B95FBE0-3D30-471C-A6A3-9972394AA8B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2A45970-9E38-48CB-B0E0-A6C6ECA65DF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25441B0-17F3-4756-87D6-29D32007AA6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0E97CCE-B10A-44F8-96D9-44F566E3AC3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759" name="楕円 758">
          <a:extLst>
            <a:ext uri="{FF2B5EF4-FFF2-40B4-BE49-F238E27FC236}">
              <a16:creationId xmlns:a16="http://schemas.microsoft.com/office/drawing/2014/main" id="{1B76BF0E-55A7-46BA-BCB4-AD08281D9D16}"/>
            </a:ext>
          </a:extLst>
        </xdr:cNvPr>
        <xdr:cNvSpPr/>
      </xdr:nvSpPr>
      <xdr:spPr>
        <a:xfrm>
          <a:off x="14649450" y="144364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B8B54189-0239-4168-8A4D-4C80961A881C}"/>
            </a:ext>
          </a:extLst>
        </xdr:cNvPr>
        <xdr:cNvSpPr txBox="1"/>
      </xdr:nvSpPr>
      <xdr:spPr>
        <a:xfrm>
          <a:off x="14742160" y="1441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761" name="楕円 760">
          <a:extLst>
            <a:ext uri="{FF2B5EF4-FFF2-40B4-BE49-F238E27FC236}">
              <a16:creationId xmlns:a16="http://schemas.microsoft.com/office/drawing/2014/main" id="{B002387B-30C5-4623-B5D5-AB3FF41A02FE}"/>
            </a:ext>
          </a:extLst>
        </xdr:cNvPr>
        <xdr:cNvSpPr/>
      </xdr:nvSpPr>
      <xdr:spPr>
        <a:xfrm>
          <a:off x="13887450" y="144239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85452</xdr:rowOff>
    </xdr:to>
    <xdr:cxnSp macro="">
      <xdr:nvCxnSpPr>
        <xdr:cNvPr id="762" name="直線コネクタ 761">
          <a:extLst>
            <a:ext uri="{FF2B5EF4-FFF2-40B4-BE49-F238E27FC236}">
              <a16:creationId xmlns:a16="http://schemas.microsoft.com/office/drawing/2014/main" id="{CC0180EE-C8C6-4FB1-BFC6-F8E3D42E9112}"/>
            </a:ext>
          </a:extLst>
        </xdr:cNvPr>
        <xdr:cNvCxnSpPr/>
      </xdr:nvCxnSpPr>
      <xdr:spPr>
        <a:xfrm>
          <a:off x="13942060" y="14469019"/>
          <a:ext cx="762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165281</xdr:rowOff>
    </xdr:from>
    <xdr:to>
      <xdr:col>76</xdr:col>
      <xdr:colOff>165100</xdr:colOff>
      <xdr:row>84</xdr:row>
      <xdr:rowOff>95431</xdr:rowOff>
    </xdr:to>
    <xdr:sp macro="" textlink="">
      <xdr:nvSpPr>
        <xdr:cNvPr id="763" name="楕円 762">
          <a:extLst>
            <a:ext uri="{FF2B5EF4-FFF2-40B4-BE49-F238E27FC236}">
              <a16:creationId xmlns:a16="http://schemas.microsoft.com/office/drawing/2014/main" id="{C01C5128-81DA-4F4F-B05A-B55F8C4334E2}"/>
            </a:ext>
          </a:extLst>
        </xdr:cNvPr>
        <xdr:cNvSpPr/>
      </xdr:nvSpPr>
      <xdr:spPr>
        <a:xfrm>
          <a:off x="13089890" y="1439944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69124</xdr:rowOff>
    </xdr:to>
    <xdr:cxnSp macro="">
      <xdr:nvCxnSpPr>
        <xdr:cNvPr id="764" name="直線コネクタ 763">
          <a:extLst>
            <a:ext uri="{FF2B5EF4-FFF2-40B4-BE49-F238E27FC236}">
              <a16:creationId xmlns:a16="http://schemas.microsoft.com/office/drawing/2014/main" id="{571170AA-EAC5-4B25-8894-57784C3D643F}"/>
            </a:ext>
          </a:extLst>
        </xdr:cNvPr>
        <xdr:cNvCxnSpPr/>
      </xdr:nvCxnSpPr>
      <xdr:spPr>
        <a:xfrm>
          <a:off x="13144500" y="14448336"/>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765" name="楕円 764">
          <a:extLst>
            <a:ext uri="{FF2B5EF4-FFF2-40B4-BE49-F238E27FC236}">
              <a16:creationId xmlns:a16="http://schemas.microsoft.com/office/drawing/2014/main" id="{146F21E7-F247-4CC6-A073-3D896EF6F9C2}"/>
            </a:ext>
          </a:extLst>
        </xdr:cNvPr>
        <xdr:cNvSpPr/>
      </xdr:nvSpPr>
      <xdr:spPr>
        <a:xfrm>
          <a:off x="12303760" y="14375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44631</xdr:rowOff>
    </xdr:to>
    <xdr:cxnSp macro="">
      <xdr:nvCxnSpPr>
        <xdr:cNvPr id="766" name="直線コネクタ 765">
          <a:extLst>
            <a:ext uri="{FF2B5EF4-FFF2-40B4-BE49-F238E27FC236}">
              <a16:creationId xmlns:a16="http://schemas.microsoft.com/office/drawing/2014/main" id="{DAA8268D-3F90-4C51-A755-D835CA5A615C}"/>
            </a:ext>
          </a:extLst>
        </xdr:cNvPr>
        <xdr:cNvCxnSpPr/>
      </xdr:nvCxnSpPr>
      <xdr:spPr>
        <a:xfrm>
          <a:off x="12346940" y="14426565"/>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114663</xdr:rowOff>
    </xdr:from>
    <xdr:to>
      <xdr:col>67</xdr:col>
      <xdr:colOff>101600</xdr:colOff>
      <xdr:row>82</xdr:row>
      <xdr:rowOff>44813</xdr:rowOff>
    </xdr:to>
    <xdr:sp macro="" textlink="">
      <xdr:nvSpPr>
        <xdr:cNvPr id="767" name="楕円 766">
          <a:extLst>
            <a:ext uri="{FF2B5EF4-FFF2-40B4-BE49-F238E27FC236}">
              <a16:creationId xmlns:a16="http://schemas.microsoft.com/office/drawing/2014/main" id="{4ECAB0B5-0915-4C12-AAA7-AB697C65CB9B}"/>
            </a:ext>
          </a:extLst>
        </xdr:cNvPr>
        <xdr:cNvSpPr/>
      </xdr:nvSpPr>
      <xdr:spPr>
        <a:xfrm>
          <a:off x="11487150" y="140021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84</xdr:row>
      <xdr:rowOff>26670</xdr:rowOff>
    </xdr:to>
    <xdr:cxnSp macro="">
      <xdr:nvCxnSpPr>
        <xdr:cNvPr id="768" name="直線コネクタ 767">
          <a:extLst>
            <a:ext uri="{FF2B5EF4-FFF2-40B4-BE49-F238E27FC236}">
              <a16:creationId xmlns:a16="http://schemas.microsoft.com/office/drawing/2014/main" id="{41132E51-6157-4C29-9F60-A22A64282087}"/>
            </a:ext>
          </a:extLst>
        </xdr:cNvPr>
        <xdr:cNvCxnSpPr/>
      </xdr:nvCxnSpPr>
      <xdr:spPr>
        <a:xfrm>
          <a:off x="11541760" y="14056723"/>
          <a:ext cx="805180" cy="36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9" name="n_1aveValue【消防施設】&#10;有形固定資産減価償却率">
          <a:extLst>
            <a:ext uri="{FF2B5EF4-FFF2-40B4-BE49-F238E27FC236}">
              <a16:creationId xmlns:a16="http://schemas.microsoft.com/office/drawing/2014/main" id="{12DF2F42-D9E3-46DE-BEBB-F5C4DB243C58}"/>
            </a:ext>
          </a:extLst>
        </xdr:cNvPr>
        <xdr:cNvSpPr txBox="1"/>
      </xdr:nvSpPr>
      <xdr:spPr>
        <a:xfrm>
          <a:off x="13738234" y="1395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0" name="n_2aveValue【消防施設】&#10;有形固定資産減価償却率">
          <a:extLst>
            <a:ext uri="{FF2B5EF4-FFF2-40B4-BE49-F238E27FC236}">
              <a16:creationId xmlns:a16="http://schemas.microsoft.com/office/drawing/2014/main" id="{BF3C4D28-C262-4777-86E2-B405630F2B7E}"/>
            </a:ext>
          </a:extLst>
        </xdr:cNvPr>
        <xdr:cNvSpPr txBox="1"/>
      </xdr:nvSpPr>
      <xdr:spPr>
        <a:xfrm>
          <a:off x="12957184" y="1398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1" name="n_3aveValue【消防施設】&#10;有形固定資産減価償却率">
          <a:extLst>
            <a:ext uri="{FF2B5EF4-FFF2-40B4-BE49-F238E27FC236}">
              <a16:creationId xmlns:a16="http://schemas.microsoft.com/office/drawing/2014/main" id="{C23EEC45-EDCE-45B5-8F6B-6DE26D3D62AD}"/>
            </a:ext>
          </a:extLst>
        </xdr:cNvPr>
        <xdr:cNvSpPr txBox="1"/>
      </xdr:nvSpPr>
      <xdr:spPr>
        <a:xfrm>
          <a:off x="12171054" y="1398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a:extLst>
            <a:ext uri="{FF2B5EF4-FFF2-40B4-BE49-F238E27FC236}">
              <a16:creationId xmlns:a16="http://schemas.microsoft.com/office/drawing/2014/main" id="{1073644F-D2EE-4647-86A4-F98A6C2581C7}"/>
            </a:ext>
          </a:extLst>
        </xdr:cNvPr>
        <xdr:cNvSpPr txBox="1"/>
      </xdr:nvSpPr>
      <xdr:spPr>
        <a:xfrm>
          <a:off x="11354444" y="1427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773" name="n_1mainValue【消防施設】&#10;有形固定資産減価償却率">
          <a:extLst>
            <a:ext uri="{FF2B5EF4-FFF2-40B4-BE49-F238E27FC236}">
              <a16:creationId xmlns:a16="http://schemas.microsoft.com/office/drawing/2014/main" id="{53097D65-F24B-42E6-B6CE-F2EB57AA9D94}"/>
            </a:ext>
          </a:extLst>
        </xdr:cNvPr>
        <xdr:cNvSpPr txBox="1"/>
      </xdr:nvSpPr>
      <xdr:spPr>
        <a:xfrm>
          <a:off x="1373823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86558</xdr:rowOff>
    </xdr:from>
    <xdr:ext cx="405111" cy="259045"/>
    <xdr:sp macro="" textlink="">
      <xdr:nvSpPr>
        <xdr:cNvPr id="774" name="n_2mainValue【消防施設】&#10;有形固定資産減価償却率">
          <a:extLst>
            <a:ext uri="{FF2B5EF4-FFF2-40B4-BE49-F238E27FC236}">
              <a16:creationId xmlns:a16="http://schemas.microsoft.com/office/drawing/2014/main" id="{37B00149-48B0-44D5-BCE3-E72315F39BE7}"/>
            </a:ext>
          </a:extLst>
        </xdr:cNvPr>
        <xdr:cNvSpPr txBox="1"/>
      </xdr:nvSpPr>
      <xdr:spPr>
        <a:xfrm>
          <a:off x="12957184" y="1449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775" name="n_3mainValue【消防施設】&#10;有形固定資産減価償却率">
          <a:extLst>
            <a:ext uri="{FF2B5EF4-FFF2-40B4-BE49-F238E27FC236}">
              <a16:creationId xmlns:a16="http://schemas.microsoft.com/office/drawing/2014/main" id="{505517C6-2B3E-4C24-8127-C59365CD7DAC}"/>
            </a:ext>
          </a:extLst>
        </xdr:cNvPr>
        <xdr:cNvSpPr txBox="1"/>
      </xdr:nvSpPr>
      <xdr:spPr>
        <a:xfrm>
          <a:off x="12171054"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6" name="n_4mainValue【消防施設】&#10;有形固定資産減価償却率">
          <a:extLst>
            <a:ext uri="{FF2B5EF4-FFF2-40B4-BE49-F238E27FC236}">
              <a16:creationId xmlns:a16="http://schemas.microsoft.com/office/drawing/2014/main" id="{D8F5D6C7-EBF7-4339-95F2-16D00C370725}"/>
            </a:ext>
          </a:extLst>
        </xdr:cNvPr>
        <xdr:cNvSpPr txBox="1"/>
      </xdr:nvSpPr>
      <xdr:spPr>
        <a:xfrm>
          <a:off x="11354444" y="1377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EE4A2A28-1350-4BD1-BFB2-7F4B9FDEF48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9EC0D136-A6C6-4A67-9D27-EF4D4FA193C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FB17C03E-1D31-4710-9C21-9A5467D75D5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A0B58EF7-98C9-4308-8B7A-66FE7DD5DB2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AC35F80E-EE8D-4DF8-B392-8DC89F5B4A5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9440078E-C99D-4AB9-A216-E93800FF4DC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70FBB2B-771C-4B01-A4B1-9076BD8391A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DAED7B50-F605-477B-9036-7BA177BF86A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AB98907C-9778-4976-B9FC-152059910C0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5000330-B63C-49A3-9EAB-49CA39D623E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9AA3FC28-A0CB-4EC2-9845-3E19B446424E}"/>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993EAE13-B6B4-4273-8CEC-E535F3E7FC5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F2C5EF5D-5CAB-4056-886E-3B53BA7BF16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50F36952-9FBB-48E8-A201-657A6679A4A2}"/>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8305DE3A-DCBE-4426-8D92-E1F7C1028715}"/>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385B8450-1CDC-4A1C-AE3C-CF7D794D4685}"/>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EA2B5E9-68C8-449D-823C-548B653607E9}"/>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FF9BA3AE-61BE-4B0A-89EE-A034287DD232}"/>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3A916185-00E5-477A-BA83-0A6AE30E664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787E7339-30AB-4271-AA84-A85A0208BBE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15DD198D-E1DF-4511-BF6B-BD46890C4EB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A6C401AF-0D76-4371-B6FE-DA30F861231D}"/>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2896B4D6-D0F1-45BC-BA88-C88563CC732C}"/>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29F048CF-A723-4A46-92BA-5243D08A08A4}"/>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3F15728C-1864-4D50-8182-87E7D027F3DC}"/>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F1DD980F-9B0C-456C-B421-04D83FAE3CAB}"/>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32BF5C5E-BAE3-4E7A-833C-23B94DC37800}"/>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929E695D-5ADC-4561-A195-541A660A1634}"/>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a:extLst>
            <a:ext uri="{FF2B5EF4-FFF2-40B4-BE49-F238E27FC236}">
              <a16:creationId xmlns:a16="http://schemas.microsoft.com/office/drawing/2014/main" id="{039E4FCA-E890-4609-ABA1-CFA5A019F233}"/>
            </a:ext>
          </a:extLst>
        </xdr:cNvPr>
        <xdr:cNvSpPr/>
      </xdr:nvSpPr>
      <xdr:spPr>
        <a:xfrm>
          <a:off x="19161760" y="1436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a:extLst>
            <a:ext uri="{FF2B5EF4-FFF2-40B4-BE49-F238E27FC236}">
              <a16:creationId xmlns:a16="http://schemas.microsoft.com/office/drawing/2014/main" id="{5A6FDAF7-EE92-45DB-AB38-31C7F1C0124B}"/>
            </a:ext>
          </a:extLst>
        </xdr:cNvPr>
        <xdr:cNvSpPr/>
      </xdr:nvSpPr>
      <xdr:spPr>
        <a:xfrm>
          <a:off x="183451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a:extLst>
            <a:ext uri="{FF2B5EF4-FFF2-40B4-BE49-F238E27FC236}">
              <a16:creationId xmlns:a16="http://schemas.microsoft.com/office/drawing/2014/main" id="{6C43C811-6A5E-4ED1-ACA8-732876367C5C}"/>
            </a:ext>
          </a:extLst>
        </xdr:cNvPr>
        <xdr:cNvSpPr/>
      </xdr:nvSpPr>
      <xdr:spPr>
        <a:xfrm>
          <a:off x="17547590" y="14300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a:extLst>
            <a:ext uri="{FF2B5EF4-FFF2-40B4-BE49-F238E27FC236}">
              <a16:creationId xmlns:a16="http://schemas.microsoft.com/office/drawing/2014/main" id="{8C637B2D-397B-4C2D-A211-B5100BF360AB}"/>
            </a:ext>
          </a:extLst>
        </xdr:cNvPr>
        <xdr:cNvSpPr/>
      </xdr:nvSpPr>
      <xdr:spPr>
        <a:xfrm>
          <a:off x="16761460" y="143243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E663277F-FCDD-4435-A35D-B7F764FA903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E04034E-4022-4160-B407-082322F0E04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9F73AE8-2E9A-4E00-A8A5-5D81430FBA9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B240FC0-3CD7-4199-818D-AC00DAE7CAF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B810F1F-5176-49ED-81A0-4221B387F73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4" name="楕円 813">
          <a:extLst>
            <a:ext uri="{FF2B5EF4-FFF2-40B4-BE49-F238E27FC236}">
              <a16:creationId xmlns:a16="http://schemas.microsoft.com/office/drawing/2014/main" id="{2BFAB059-6F96-43F9-9384-6E472F4AF22A}"/>
            </a:ext>
          </a:extLst>
        </xdr:cNvPr>
        <xdr:cNvSpPr/>
      </xdr:nvSpPr>
      <xdr:spPr>
        <a:xfrm>
          <a:off x="19904710" y="14362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815" name="【消防施設】&#10;一人当たり面積該当値テキスト">
          <a:extLst>
            <a:ext uri="{FF2B5EF4-FFF2-40B4-BE49-F238E27FC236}">
              <a16:creationId xmlns:a16="http://schemas.microsoft.com/office/drawing/2014/main" id="{708A4FD1-E0B8-4830-8D4F-DE951EC83725}"/>
            </a:ext>
          </a:extLst>
        </xdr:cNvPr>
        <xdr:cNvSpPr txBox="1"/>
      </xdr:nvSpPr>
      <xdr:spPr>
        <a:xfrm>
          <a:off x="19985990" y="142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16" name="楕円 815">
          <a:extLst>
            <a:ext uri="{FF2B5EF4-FFF2-40B4-BE49-F238E27FC236}">
              <a16:creationId xmlns:a16="http://schemas.microsoft.com/office/drawing/2014/main" id="{1AF90B8E-2B16-4570-A2FD-3795AA0509E8}"/>
            </a:ext>
          </a:extLst>
        </xdr:cNvPr>
        <xdr:cNvSpPr/>
      </xdr:nvSpPr>
      <xdr:spPr>
        <a:xfrm>
          <a:off x="19161760" y="143624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17" name="直線コネクタ 816">
          <a:extLst>
            <a:ext uri="{FF2B5EF4-FFF2-40B4-BE49-F238E27FC236}">
              <a16:creationId xmlns:a16="http://schemas.microsoft.com/office/drawing/2014/main" id="{CDDAE001-63E2-4616-95F5-80D1FA396102}"/>
            </a:ext>
          </a:extLst>
        </xdr:cNvPr>
        <xdr:cNvCxnSpPr/>
      </xdr:nvCxnSpPr>
      <xdr:spPr>
        <a:xfrm>
          <a:off x="19204940" y="144208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818" name="楕円 817">
          <a:extLst>
            <a:ext uri="{FF2B5EF4-FFF2-40B4-BE49-F238E27FC236}">
              <a16:creationId xmlns:a16="http://schemas.microsoft.com/office/drawing/2014/main" id="{BB292CE3-3674-4166-A0C4-2DA84393235A}"/>
            </a:ext>
          </a:extLst>
        </xdr:cNvPr>
        <xdr:cNvSpPr/>
      </xdr:nvSpPr>
      <xdr:spPr>
        <a:xfrm>
          <a:off x="18345150" y="14354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15239</xdr:rowOff>
    </xdr:to>
    <xdr:cxnSp macro="">
      <xdr:nvCxnSpPr>
        <xdr:cNvPr id="819" name="直線コネクタ 818">
          <a:extLst>
            <a:ext uri="{FF2B5EF4-FFF2-40B4-BE49-F238E27FC236}">
              <a16:creationId xmlns:a16="http://schemas.microsoft.com/office/drawing/2014/main" id="{7234E156-0E01-4B87-A466-AC1E0418AB00}"/>
            </a:ext>
          </a:extLst>
        </xdr:cNvPr>
        <xdr:cNvCxnSpPr/>
      </xdr:nvCxnSpPr>
      <xdr:spPr>
        <a:xfrm>
          <a:off x="18399760" y="14403324"/>
          <a:ext cx="80518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820" name="楕円 819">
          <a:extLst>
            <a:ext uri="{FF2B5EF4-FFF2-40B4-BE49-F238E27FC236}">
              <a16:creationId xmlns:a16="http://schemas.microsoft.com/office/drawing/2014/main" id="{B90B233C-A8AB-45B0-B11A-F3C14E5011F5}"/>
            </a:ext>
          </a:extLst>
        </xdr:cNvPr>
        <xdr:cNvSpPr/>
      </xdr:nvSpPr>
      <xdr:spPr>
        <a:xfrm>
          <a:off x="17547590" y="143609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6096</xdr:rowOff>
    </xdr:to>
    <xdr:cxnSp macro="">
      <xdr:nvCxnSpPr>
        <xdr:cNvPr id="821" name="直線コネクタ 820">
          <a:extLst>
            <a:ext uri="{FF2B5EF4-FFF2-40B4-BE49-F238E27FC236}">
              <a16:creationId xmlns:a16="http://schemas.microsoft.com/office/drawing/2014/main" id="{C10EB036-BE9F-4D85-882D-595CF4CF180E}"/>
            </a:ext>
          </a:extLst>
        </xdr:cNvPr>
        <xdr:cNvCxnSpPr/>
      </xdr:nvCxnSpPr>
      <xdr:spPr>
        <a:xfrm flipV="1">
          <a:off x="17602200" y="14403324"/>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822" name="楕円 821">
          <a:extLst>
            <a:ext uri="{FF2B5EF4-FFF2-40B4-BE49-F238E27FC236}">
              <a16:creationId xmlns:a16="http://schemas.microsoft.com/office/drawing/2014/main" id="{840CC777-2337-48EA-A09E-D00CB20CA3E7}"/>
            </a:ext>
          </a:extLst>
        </xdr:cNvPr>
        <xdr:cNvSpPr/>
      </xdr:nvSpPr>
      <xdr:spPr>
        <a:xfrm>
          <a:off x="16761460" y="14450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84</xdr:row>
      <xdr:rowOff>97537</xdr:rowOff>
    </xdr:to>
    <xdr:cxnSp macro="">
      <xdr:nvCxnSpPr>
        <xdr:cNvPr id="823" name="直線コネクタ 822">
          <a:extLst>
            <a:ext uri="{FF2B5EF4-FFF2-40B4-BE49-F238E27FC236}">
              <a16:creationId xmlns:a16="http://schemas.microsoft.com/office/drawing/2014/main" id="{4BE48076-C39F-4E24-BFB6-9CBC11B41900}"/>
            </a:ext>
          </a:extLst>
        </xdr:cNvPr>
        <xdr:cNvCxnSpPr/>
      </xdr:nvCxnSpPr>
      <xdr:spPr>
        <a:xfrm flipV="1">
          <a:off x="16804640" y="14409801"/>
          <a:ext cx="797560" cy="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a:extLst>
            <a:ext uri="{FF2B5EF4-FFF2-40B4-BE49-F238E27FC236}">
              <a16:creationId xmlns:a16="http://schemas.microsoft.com/office/drawing/2014/main" id="{9E4C591D-2016-4FCE-828A-4907FF31E5CF}"/>
            </a:ext>
          </a:extLst>
        </xdr:cNvPr>
        <xdr:cNvSpPr txBox="1"/>
      </xdr:nvSpPr>
      <xdr:spPr>
        <a:xfrm>
          <a:off x="18982132"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a:extLst>
            <a:ext uri="{FF2B5EF4-FFF2-40B4-BE49-F238E27FC236}">
              <a16:creationId xmlns:a16="http://schemas.microsoft.com/office/drawing/2014/main" id="{193C919B-DA4F-4BB1-B121-9967D7041E71}"/>
            </a:ext>
          </a:extLst>
        </xdr:cNvPr>
        <xdr:cNvSpPr txBox="1"/>
      </xdr:nvSpPr>
      <xdr:spPr>
        <a:xfrm>
          <a:off x="181820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a:extLst>
            <a:ext uri="{FF2B5EF4-FFF2-40B4-BE49-F238E27FC236}">
              <a16:creationId xmlns:a16="http://schemas.microsoft.com/office/drawing/2014/main" id="{5E7FB1AD-C8CD-4286-9391-062992F42002}"/>
            </a:ext>
          </a:extLst>
        </xdr:cNvPr>
        <xdr:cNvSpPr txBox="1"/>
      </xdr:nvSpPr>
      <xdr:spPr>
        <a:xfrm>
          <a:off x="17384472"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a:extLst>
            <a:ext uri="{FF2B5EF4-FFF2-40B4-BE49-F238E27FC236}">
              <a16:creationId xmlns:a16="http://schemas.microsoft.com/office/drawing/2014/main" id="{D5BFAA77-EDAF-403F-8045-7C4802A61CAD}"/>
            </a:ext>
          </a:extLst>
        </xdr:cNvPr>
        <xdr:cNvSpPr txBox="1"/>
      </xdr:nvSpPr>
      <xdr:spPr>
        <a:xfrm>
          <a:off x="1658881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28" name="n_1mainValue【消防施設】&#10;一人当たり面積">
          <a:extLst>
            <a:ext uri="{FF2B5EF4-FFF2-40B4-BE49-F238E27FC236}">
              <a16:creationId xmlns:a16="http://schemas.microsoft.com/office/drawing/2014/main" id="{8D43066D-D26D-4801-AF08-3011F2EDB7E8}"/>
            </a:ext>
          </a:extLst>
        </xdr:cNvPr>
        <xdr:cNvSpPr txBox="1"/>
      </xdr:nvSpPr>
      <xdr:spPr>
        <a:xfrm>
          <a:off x="1898213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829" name="n_2mainValue【消防施設】&#10;一人当たり面積">
          <a:extLst>
            <a:ext uri="{FF2B5EF4-FFF2-40B4-BE49-F238E27FC236}">
              <a16:creationId xmlns:a16="http://schemas.microsoft.com/office/drawing/2014/main" id="{1E4CB704-32C9-462C-BAAD-203D419ACC4D}"/>
            </a:ext>
          </a:extLst>
        </xdr:cNvPr>
        <xdr:cNvSpPr txBox="1"/>
      </xdr:nvSpPr>
      <xdr:spPr>
        <a:xfrm>
          <a:off x="18182032" y="144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830" name="n_3mainValue【消防施設】&#10;一人当たり面積">
          <a:extLst>
            <a:ext uri="{FF2B5EF4-FFF2-40B4-BE49-F238E27FC236}">
              <a16:creationId xmlns:a16="http://schemas.microsoft.com/office/drawing/2014/main" id="{A6881175-F9C3-4EA2-959C-08E2729801F0}"/>
            </a:ext>
          </a:extLst>
        </xdr:cNvPr>
        <xdr:cNvSpPr txBox="1"/>
      </xdr:nvSpPr>
      <xdr:spPr>
        <a:xfrm>
          <a:off x="17384472" y="144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139464</xdr:rowOff>
    </xdr:from>
    <xdr:ext cx="469744" cy="259045"/>
    <xdr:sp macro="" textlink="">
      <xdr:nvSpPr>
        <xdr:cNvPr id="831" name="n_4mainValue【消防施設】&#10;一人当たり面積">
          <a:extLst>
            <a:ext uri="{FF2B5EF4-FFF2-40B4-BE49-F238E27FC236}">
              <a16:creationId xmlns:a16="http://schemas.microsoft.com/office/drawing/2014/main" id="{DA13B1B8-6F56-4C40-B329-5E2F03651045}"/>
            </a:ext>
          </a:extLst>
        </xdr:cNvPr>
        <xdr:cNvSpPr txBox="1"/>
      </xdr:nvSpPr>
      <xdr:spPr>
        <a:xfrm>
          <a:off x="16588817" y="14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11189997-974E-43D6-B3F0-A3314587C6A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23556290-0805-4459-AC86-48DF44B70D3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FC72CB35-A26D-4666-A20B-991AE94294E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A8B0F23B-6DA2-47B7-ABBF-78AB361D61E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AF56D631-4A2D-437D-B6A0-A03E6722600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875EEB72-E503-4BD3-BF4E-414788161D6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881AFB44-40E4-4400-9E93-ACBBCAE2C52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476265D2-DA0B-49A5-A8B9-253E74D3D13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30172ACB-0872-420C-868C-5CC33B245BA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7566A0A-D6B8-41F4-910C-91517E75737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4C1D23FF-2006-403E-93E3-37AC0842669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7B0949B5-FF9A-48E0-B990-061C15FFD211}"/>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9BFFFC69-643C-4BEA-8FE6-E90BE27DA640}"/>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B494DF7-FBD7-4BFD-957B-140909B1218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D2CF2AE9-AEBA-4B76-A18F-2A5A37D21A2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A5612664-E942-4E37-84F0-FB294D1C7796}"/>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4AB75493-FF2C-4A68-9353-20CBD8AA21B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2E954D15-2323-43DB-8210-9FFD337408C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F8CD981E-1F34-4603-ADDB-9BE6978271A6}"/>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348C127B-71CA-4C95-B56E-6C9D503EF23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F5CCD1DF-4440-4761-AB8B-833C1BF4D961}"/>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F89BAD2-AE26-4748-A62F-8B86BA8E0C1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480DFBA8-E1EF-43A2-8972-9D7679BA166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EDC1DF87-B3E3-486A-B7C5-90F529E31F3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61BE590-2224-40FA-AA8E-372054B9314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512060-72B1-4C43-BD61-66362B592EE6}"/>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D112191A-97E6-465B-AC6C-8BDBAC14A537}"/>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30B18F91-C66E-4CD9-A793-78FB6BDE64ED}"/>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65A983BF-46D4-4D38-B738-86B32FDF107A}"/>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BF2595AC-24CD-44A0-85E0-FC12DB9DF512}"/>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B5D32B8F-268C-4595-ACA3-FB057E11BC69}"/>
            </a:ext>
          </a:extLst>
        </xdr:cNvPr>
        <xdr:cNvSpPr txBox="1"/>
      </xdr:nvSpPr>
      <xdr:spPr>
        <a:xfrm>
          <a:off x="14742160" y="1772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2D9D66C0-135C-4A98-BDC4-DFE631E979DB}"/>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a:extLst>
            <a:ext uri="{FF2B5EF4-FFF2-40B4-BE49-F238E27FC236}">
              <a16:creationId xmlns:a16="http://schemas.microsoft.com/office/drawing/2014/main" id="{57B7C488-9141-4A55-B44B-A15764461003}"/>
            </a:ext>
          </a:extLst>
        </xdr:cNvPr>
        <xdr:cNvSpPr/>
      </xdr:nvSpPr>
      <xdr:spPr>
        <a:xfrm>
          <a:off x="13887450" y="178692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a:extLst>
            <a:ext uri="{FF2B5EF4-FFF2-40B4-BE49-F238E27FC236}">
              <a16:creationId xmlns:a16="http://schemas.microsoft.com/office/drawing/2014/main" id="{867EBFAC-3D89-4374-8421-86DF9D0EF8FA}"/>
            </a:ext>
          </a:extLst>
        </xdr:cNvPr>
        <xdr:cNvSpPr/>
      </xdr:nvSpPr>
      <xdr:spPr>
        <a:xfrm>
          <a:off x="13089890" y="1792532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a:extLst>
            <a:ext uri="{FF2B5EF4-FFF2-40B4-BE49-F238E27FC236}">
              <a16:creationId xmlns:a16="http://schemas.microsoft.com/office/drawing/2014/main" id="{549A0EF3-C75B-40A0-A769-C5F88E8AB261}"/>
            </a:ext>
          </a:extLst>
        </xdr:cNvPr>
        <xdr:cNvSpPr/>
      </xdr:nvSpPr>
      <xdr:spPr>
        <a:xfrm>
          <a:off x="12303760" y="17980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a:extLst>
            <a:ext uri="{FF2B5EF4-FFF2-40B4-BE49-F238E27FC236}">
              <a16:creationId xmlns:a16="http://schemas.microsoft.com/office/drawing/2014/main" id="{C4821395-E5D8-477D-A3FB-18A19812A68F}"/>
            </a:ext>
          </a:extLst>
        </xdr:cNvPr>
        <xdr:cNvSpPr/>
      </xdr:nvSpPr>
      <xdr:spPr>
        <a:xfrm>
          <a:off x="11487150" y="1798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878097E-A859-42EA-95A0-805921E2B19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4629A5F-E49D-46F2-8780-EA7E96F6F6F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C5D4A52-DE3B-4ACD-92DC-0868F7378D8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678A582-5B43-42DF-AD96-A9A60F2355E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BF6CBF8-753E-4E1B-96FE-013801A23DF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873" name="楕円 872">
          <a:extLst>
            <a:ext uri="{FF2B5EF4-FFF2-40B4-BE49-F238E27FC236}">
              <a16:creationId xmlns:a16="http://schemas.microsoft.com/office/drawing/2014/main" id="{40D76EE3-E662-4205-B607-3DD1CED45473}"/>
            </a:ext>
          </a:extLst>
        </xdr:cNvPr>
        <xdr:cNvSpPr/>
      </xdr:nvSpPr>
      <xdr:spPr>
        <a:xfrm>
          <a:off x="14649450" y="184429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874" name="【庁舎】&#10;有形固定資産減価償却率該当値テキスト">
          <a:extLst>
            <a:ext uri="{FF2B5EF4-FFF2-40B4-BE49-F238E27FC236}">
              <a16:creationId xmlns:a16="http://schemas.microsoft.com/office/drawing/2014/main" id="{96F1D377-1E3C-4CDC-A549-B53F42BC26B1}"/>
            </a:ext>
          </a:extLst>
        </xdr:cNvPr>
        <xdr:cNvSpPr txBox="1"/>
      </xdr:nvSpPr>
      <xdr:spPr>
        <a:xfrm>
          <a:off x="1474216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76019</xdr:rowOff>
    </xdr:from>
    <xdr:to>
      <xdr:col>81</xdr:col>
      <xdr:colOff>101600</xdr:colOff>
      <xdr:row>108</xdr:row>
      <xdr:rowOff>6169</xdr:rowOff>
    </xdr:to>
    <xdr:sp macro="" textlink="">
      <xdr:nvSpPr>
        <xdr:cNvPr id="875" name="楕円 874">
          <a:extLst>
            <a:ext uri="{FF2B5EF4-FFF2-40B4-BE49-F238E27FC236}">
              <a16:creationId xmlns:a16="http://schemas.microsoft.com/office/drawing/2014/main" id="{45DD4A65-E628-4F5D-9194-313F7A9D5F0B}"/>
            </a:ext>
          </a:extLst>
        </xdr:cNvPr>
        <xdr:cNvSpPr/>
      </xdr:nvSpPr>
      <xdr:spPr>
        <a:xfrm>
          <a:off x="13887450" y="184211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126819</xdr:rowOff>
    </xdr:from>
    <xdr:to>
      <xdr:col>85</xdr:col>
      <xdr:colOff>127000</xdr:colOff>
      <xdr:row>107</xdr:row>
      <xdr:rowOff>144780</xdr:rowOff>
    </xdr:to>
    <xdr:cxnSp macro="">
      <xdr:nvCxnSpPr>
        <xdr:cNvPr id="876" name="直線コネクタ 875">
          <a:extLst>
            <a:ext uri="{FF2B5EF4-FFF2-40B4-BE49-F238E27FC236}">
              <a16:creationId xmlns:a16="http://schemas.microsoft.com/office/drawing/2014/main" id="{F9D7D9FD-E24D-420F-8806-2559E46A05C9}"/>
            </a:ext>
          </a:extLst>
        </xdr:cNvPr>
        <xdr:cNvCxnSpPr/>
      </xdr:nvCxnSpPr>
      <xdr:spPr>
        <a:xfrm>
          <a:off x="13942060" y="18475779"/>
          <a:ext cx="762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77" name="楕円 876">
          <a:extLst>
            <a:ext uri="{FF2B5EF4-FFF2-40B4-BE49-F238E27FC236}">
              <a16:creationId xmlns:a16="http://schemas.microsoft.com/office/drawing/2014/main" id="{566AC8F1-0E37-4442-BA0C-ACC4F35901A8}"/>
            </a:ext>
          </a:extLst>
        </xdr:cNvPr>
        <xdr:cNvSpPr/>
      </xdr:nvSpPr>
      <xdr:spPr>
        <a:xfrm>
          <a:off x="13089890" y="183920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126819</xdr:rowOff>
    </xdr:to>
    <xdr:cxnSp macro="">
      <xdr:nvCxnSpPr>
        <xdr:cNvPr id="878" name="直線コネクタ 877">
          <a:extLst>
            <a:ext uri="{FF2B5EF4-FFF2-40B4-BE49-F238E27FC236}">
              <a16:creationId xmlns:a16="http://schemas.microsoft.com/office/drawing/2014/main" id="{03904238-11ED-4B9B-8F9E-5160BA22BA0A}"/>
            </a:ext>
          </a:extLst>
        </xdr:cNvPr>
        <xdr:cNvCxnSpPr/>
      </xdr:nvCxnSpPr>
      <xdr:spPr>
        <a:xfrm>
          <a:off x="13144500" y="18437134"/>
          <a:ext cx="7975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879" name="楕円 878">
          <a:extLst>
            <a:ext uri="{FF2B5EF4-FFF2-40B4-BE49-F238E27FC236}">
              <a16:creationId xmlns:a16="http://schemas.microsoft.com/office/drawing/2014/main" id="{E5246B41-B7C1-4C99-9795-2A4E033DD383}"/>
            </a:ext>
          </a:extLst>
        </xdr:cNvPr>
        <xdr:cNvSpPr/>
      </xdr:nvSpPr>
      <xdr:spPr>
        <a:xfrm>
          <a:off x="12303760" y="183661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95794</xdr:rowOff>
    </xdr:to>
    <xdr:cxnSp macro="">
      <xdr:nvCxnSpPr>
        <xdr:cNvPr id="880" name="直線コネクタ 879">
          <a:extLst>
            <a:ext uri="{FF2B5EF4-FFF2-40B4-BE49-F238E27FC236}">
              <a16:creationId xmlns:a16="http://schemas.microsoft.com/office/drawing/2014/main" id="{216A1F78-CDEB-4C0B-B4C5-190BEFDB88B6}"/>
            </a:ext>
          </a:extLst>
        </xdr:cNvPr>
        <xdr:cNvCxnSpPr/>
      </xdr:nvCxnSpPr>
      <xdr:spPr>
        <a:xfrm>
          <a:off x="12346940" y="18411281"/>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881" name="楕円 880">
          <a:extLst>
            <a:ext uri="{FF2B5EF4-FFF2-40B4-BE49-F238E27FC236}">
              <a16:creationId xmlns:a16="http://schemas.microsoft.com/office/drawing/2014/main" id="{FD0294FA-0A87-407E-90D9-D193E7B385E9}"/>
            </a:ext>
          </a:extLst>
        </xdr:cNvPr>
        <xdr:cNvSpPr/>
      </xdr:nvSpPr>
      <xdr:spPr>
        <a:xfrm>
          <a:off x="11487150" y="183332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37012</xdr:rowOff>
    </xdr:from>
    <xdr:to>
      <xdr:col>71</xdr:col>
      <xdr:colOff>177800</xdr:colOff>
      <xdr:row>107</xdr:row>
      <xdr:rowOff>68036</xdr:rowOff>
    </xdr:to>
    <xdr:cxnSp macro="">
      <xdr:nvCxnSpPr>
        <xdr:cNvPr id="882" name="直線コネクタ 881">
          <a:extLst>
            <a:ext uri="{FF2B5EF4-FFF2-40B4-BE49-F238E27FC236}">
              <a16:creationId xmlns:a16="http://schemas.microsoft.com/office/drawing/2014/main" id="{EC1B3B3C-CF01-4C43-92FA-DA067567FCC3}"/>
            </a:ext>
          </a:extLst>
        </xdr:cNvPr>
        <xdr:cNvCxnSpPr/>
      </xdr:nvCxnSpPr>
      <xdr:spPr>
        <a:xfrm>
          <a:off x="11541760" y="18382162"/>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a:extLst>
            <a:ext uri="{FF2B5EF4-FFF2-40B4-BE49-F238E27FC236}">
              <a16:creationId xmlns:a16="http://schemas.microsoft.com/office/drawing/2014/main" id="{94538C75-E122-4E1F-B6AC-37DA6CC278ED}"/>
            </a:ext>
          </a:extLst>
        </xdr:cNvPr>
        <xdr:cNvSpPr txBox="1"/>
      </xdr:nvSpPr>
      <xdr:spPr>
        <a:xfrm>
          <a:off x="13738234" y="1764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a:extLst>
            <a:ext uri="{FF2B5EF4-FFF2-40B4-BE49-F238E27FC236}">
              <a16:creationId xmlns:a16="http://schemas.microsoft.com/office/drawing/2014/main" id="{15AD8845-61DA-44C4-B338-D84D3D116273}"/>
            </a:ext>
          </a:extLst>
        </xdr:cNvPr>
        <xdr:cNvSpPr txBox="1"/>
      </xdr:nvSpPr>
      <xdr:spPr>
        <a:xfrm>
          <a:off x="1295718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a:extLst>
            <a:ext uri="{FF2B5EF4-FFF2-40B4-BE49-F238E27FC236}">
              <a16:creationId xmlns:a16="http://schemas.microsoft.com/office/drawing/2014/main" id="{69261C3A-6078-451F-A5CC-DE12BD6533A8}"/>
            </a:ext>
          </a:extLst>
        </xdr:cNvPr>
        <xdr:cNvSpPr txBox="1"/>
      </xdr:nvSpPr>
      <xdr:spPr>
        <a:xfrm>
          <a:off x="12171054" y="1775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a:extLst>
            <a:ext uri="{FF2B5EF4-FFF2-40B4-BE49-F238E27FC236}">
              <a16:creationId xmlns:a16="http://schemas.microsoft.com/office/drawing/2014/main" id="{4A417443-D247-4E67-A14F-6B1290D7C0FD}"/>
            </a:ext>
          </a:extLst>
        </xdr:cNvPr>
        <xdr:cNvSpPr txBox="1"/>
      </xdr:nvSpPr>
      <xdr:spPr>
        <a:xfrm>
          <a:off x="11354444"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168746</xdr:rowOff>
    </xdr:from>
    <xdr:ext cx="405111" cy="259045"/>
    <xdr:sp macro="" textlink="">
      <xdr:nvSpPr>
        <xdr:cNvPr id="887" name="n_1mainValue【庁舎】&#10;有形固定資産減価償却率">
          <a:extLst>
            <a:ext uri="{FF2B5EF4-FFF2-40B4-BE49-F238E27FC236}">
              <a16:creationId xmlns:a16="http://schemas.microsoft.com/office/drawing/2014/main" id="{93A89BA6-5CFE-42C1-943A-24CAE76D478F}"/>
            </a:ext>
          </a:extLst>
        </xdr:cNvPr>
        <xdr:cNvSpPr txBox="1"/>
      </xdr:nvSpPr>
      <xdr:spPr>
        <a:xfrm>
          <a:off x="13738234" y="1851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88" name="n_2mainValue【庁舎】&#10;有形固定資産減価償却率">
          <a:extLst>
            <a:ext uri="{FF2B5EF4-FFF2-40B4-BE49-F238E27FC236}">
              <a16:creationId xmlns:a16="http://schemas.microsoft.com/office/drawing/2014/main" id="{F00B057E-50B3-43E7-BAD8-A4CF455F3FCA}"/>
            </a:ext>
          </a:extLst>
        </xdr:cNvPr>
        <xdr:cNvSpPr txBox="1"/>
      </xdr:nvSpPr>
      <xdr:spPr>
        <a:xfrm>
          <a:off x="12957184" y="1847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889" name="n_3mainValue【庁舎】&#10;有形固定資産減価償却率">
          <a:extLst>
            <a:ext uri="{FF2B5EF4-FFF2-40B4-BE49-F238E27FC236}">
              <a16:creationId xmlns:a16="http://schemas.microsoft.com/office/drawing/2014/main" id="{A79B83A6-5DFE-4286-8FD9-361F2A47D681}"/>
            </a:ext>
          </a:extLst>
        </xdr:cNvPr>
        <xdr:cNvSpPr txBox="1"/>
      </xdr:nvSpPr>
      <xdr:spPr>
        <a:xfrm>
          <a:off x="12171054" y="184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890" name="n_4mainValue【庁舎】&#10;有形固定資産減価償却率">
          <a:extLst>
            <a:ext uri="{FF2B5EF4-FFF2-40B4-BE49-F238E27FC236}">
              <a16:creationId xmlns:a16="http://schemas.microsoft.com/office/drawing/2014/main" id="{F61F634C-4C1E-4135-A2E9-F5B53DB43E70}"/>
            </a:ext>
          </a:extLst>
        </xdr:cNvPr>
        <xdr:cNvSpPr txBox="1"/>
      </xdr:nvSpPr>
      <xdr:spPr>
        <a:xfrm>
          <a:off x="113544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AC05C85E-E237-4DA9-9BF2-05DFB24444C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7F487903-859C-4512-BE0C-F1AC39E15B4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590210FE-E94B-45AD-ADAB-3FFD8E28E88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617E030D-7858-4DE3-BD0E-63902FF8E00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EC0C1758-3152-49A9-931A-53874CDEFFE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625C1270-D23A-4E8F-9A16-17797AA02DC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85286F0-BEFB-4076-984E-EF10FDC620A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B53EC14-EA2C-43A0-81D6-8E50AD67E6D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AA2F40AA-C00E-4F21-854F-A8A8BB887E6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3801F5F6-2537-4D46-9282-AF726E9C279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46E45FDD-E291-47C7-9FB4-EBE4B6AB7E82}"/>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8AD3E645-C87B-40CF-8A93-13ED58C92F6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6F6942B5-9603-4400-AD59-ADB0CF98B17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C5F5DD4F-5C89-4EF4-ABCC-839A0C3701D2}"/>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EF7AB5FF-4E9D-4412-991E-5178A1570144}"/>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76799DA3-5560-446B-B708-1BE8D5D8054D}"/>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DC510A23-B81C-4A4D-B130-F8FB3F0D06C6}"/>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EB38773C-6123-465E-A83C-812BA5ADF774}"/>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D188D411-DF14-4EB9-9347-55349793E27A}"/>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FBB10C0F-B5DB-48AD-8BBF-994F7ADC17C1}"/>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7B383D80-5F40-4A2C-9031-E77E598C3A1E}"/>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F2D8851A-42AF-468C-88AC-D6DEA66A456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49E130C2-19A8-4B96-8024-6F4CEF76E3D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343BF95F-1608-4E40-AA92-C97BF8B124F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4C12CD4B-7862-4912-BC42-52F42305DA2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542028A6-ACA1-43C8-B526-16F8F7B7D738}"/>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CBF23C2E-CD4D-4532-9467-7C82EE8AD3B4}"/>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CDE527F8-6018-4640-A97F-D92A2940BE97}"/>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2BD8811-3B83-498B-9E95-DA4CE916A98B}"/>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B4E13D48-DA31-48F8-AB3F-BFCCB5C6D6A3}"/>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CE2AC5C3-1D8D-43F2-A04B-D063615FFE0E}"/>
            </a:ext>
          </a:extLst>
        </xdr:cNvPr>
        <xdr:cNvSpPr txBox="1"/>
      </xdr:nvSpPr>
      <xdr:spPr>
        <a:xfrm>
          <a:off x="19985990" y="1792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2F8BBC5B-2A3D-4C2A-95DA-184C641AAA9D}"/>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a:extLst>
            <a:ext uri="{FF2B5EF4-FFF2-40B4-BE49-F238E27FC236}">
              <a16:creationId xmlns:a16="http://schemas.microsoft.com/office/drawing/2014/main" id="{C58A9C51-B09F-407E-A432-1869143AD90A}"/>
            </a:ext>
          </a:extLst>
        </xdr:cNvPr>
        <xdr:cNvSpPr/>
      </xdr:nvSpPr>
      <xdr:spPr>
        <a:xfrm>
          <a:off x="19161760" y="179634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a:extLst>
            <a:ext uri="{FF2B5EF4-FFF2-40B4-BE49-F238E27FC236}">
              <a16:creationId xmlns:a16="http://schemas.microsoft.com/office/drawing/2014/main" id="{0C3E3ADE-E521-4321-BD64-8706805AC02C}"/>
            </a:ext>
          </a:extLst>
        </xdr:cNvPr>
        <xdr:cNvSpPr/>
      </xdr:nvSpPr>
      <xdr:spPr>
        <a:xfrm>
          <a:off x="18345150" y="179326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a:extLst>
            <a:ext uri="{FF2B5EF4-FFF2-40B4-BE49-F238E27FC236}">
              <a16:creationId xmlns:a16="http://schemas.microsoft.com/office/drawing/2014/main" id="{D639B0C5-A36D-401B-BEF7-0D6385AB551B}"/>
            </a:ext>
          </a:extLst>
        </xdr:cNvPr>
        <xdr:cNvSpPr/>
      </xdr:nvSpPr>
      <xdr:spPr>
        <a:xfrm>
          <a:off x="17547590" y="1797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a:extLst>
            <a:ext uri="{FF2B5EF4-FFF2-40B4-BE49-F238E27FC236}">
              <a16:creationId xmlns:a16="http://schemas.microsoft.com/office/drawing/2014/main" id="{BC4D2229-9F1A-49E9-9BBA-37E4141BAD62}"/>
            </a:ext>
          </a:extLst>
        </xdr:cNvPr>
        <xdr:cNvSpPr/>
      </xdr:nvSpPr>
      <xdr:spPr>
        <a:xfrm>
          <a:off x="16761460" y="1799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55B0AE5-83C8-4A93-9ACB-CFB0D44F512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82A5092-9A26-43B2-875C-DE0FD282CFF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0C8B0A9-933E-4D3A-8E4A-4BEDCD0953C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24235CD-3185-4A4A-B383-5CA8FF99844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BD90A07-AE42-425F-9869-C1A416A5063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932" name="楕円 931">
          <a:extLst>
            <a:ext uri="{FF2B5EF4-FFF2-40B4-BE49-F238E27FC236}">
              <a16:creationId xmlns:a16="http://schemas.microsoft.com/office/drawing/2014/main" id="{36DB6411-A662-4C11-AF59-09A222B20903}"/>
            </a:ext>
          </a:extLst>
        </xdr:cNvPr>
        <xdr:cNvSpPr/>
      </xdr:nvSpPr>
      <xdr:spPr>
        <a:xfrm>
          <a:off x="19904710" y="182037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933" name="【庁舎】&#10;一人当たり面積該当値テキスト">
          <a:extLst>
            <a:ext uri="{FF2B5EF4-FFF2-40B4-BE49-F238E27FC236}">
              <a16:creationId xmlns:a16="http://schemas.microsoft.com/office/drawing/2014/main" id="{C0D42410-3F78-4CD2-8645-78D7E03335D1}"/>
            </a:ext>
          </a:extLst>
        </xdr:cNvPr>
        <xdr:cNvSpPr txBox="1"/>
      </xdr:nvSpPr>
      <xdr:spPr>
        <a:xfrm>
          <a:off x="19985990" y="18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934" name="楕円 933">
          <a:extLst>
            <a:ext uri="{FF2B5EF4-FFF2-40B4-BE49-F238E27FC236}">
              <a16:creationId xmlns:a16="http://schemas.microsoft.com/office/drawing/2014/main" id="{2E393439-BE2E-4FD7-BAEA-51A93F024A3A}"/>
            </a:ext>
          </a:extLst>
        </xdr:cNvPr>
        <xdr:cNvSpPr/>
      </xdr:nvSpPr>
      <xdr:spPr>
        <a:xfrm>
          <a:off x="19161760" y="181566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82731</xdr:rowOff>
    </xdr:to>
    <xdr:cxnSp macro="">
      <xdr:nvCxnSpPr>
        <xdr:cNvPr id="935" name="直線コネクタ 934">
          <a:extLst>
            <a:ext uri="{FF2B5EF4-FFF2-40B4-BE49-F238E27FC236}">
              <a16:creationId xmlns:a16="http://schemas.microsoft.com/office/drawing/2014/main" id="{DBFDFA00-8F3E-4014-84D6-9B8018812E85}"/>
            </a:ext>
          </a:extLst>
        </xdr:cNvPr>
        <xdr:cNvCxnSpPr/>
      </xdr:nvCxnSpPr>
      <xdr:spPr>
        <a:xfrm>
          <a:off x="19204940" y="18205540"/>
          <a:ext cx="74295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6" name="楕円 935">
          <a:extLst>
            <a:ext uri="{FF2B5EF4-FFF2-40B4-BE49-F238E27FC236}">
              <a16:creationId xmlns:a16="http://schemas.microsoft.com/office/drawing/2014/main" id="{660CFAD4-991D-4A3F-8415-FEFC240BB081}"/>
            </a:ext>
          </a:extLst>
        </xdr:cNvPr>
        <xdr:cNvSpPr/>
      </xdr:nvSpPr>
      <xdr:spPr>
        <a:xfrm>
          <a:off x="1834515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937" name="直線コネクタ 936">
          <a:extLst>
            <a:ext uri="{FF2B5EF4-FFF2-40B4-BE49-F238E27FC236}">
              <a16:creationId xmlns:a16="http://schemas.microsoft.com/office/drawing/2014/main" id="{FB90E455-4020-4E18-9D53-E51BC37EBEDC}"/>
            </a:ext>
          </a:extLst>
        </xdr:cNvPr>
        <xdr:cNvCxnSpPr/>
      </xdr:nvCxnSpPr>
      <xdr:spPr>
        <a:xfrm>
          <a:off x="18399760" y="18202275"/>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938" name="楕円 937">
          <a:extLst>
            <a:ext uri="{FF2B5EF4-FFF2-40B4-BE49-F238E27FC236}">
              <a16:creationId xmlns:a16="http://schemas.microsoft.com/office/drawing/2014/main" id="{634B2584-4EF7-4B49-AB1B-82E805A3F7DB}"/>
            </a:ext>
          </a:extLst>
        </xdr:cNvPr>
        <xdr:cNvSpPr/>
      </xdr:nvSpPr>
      <xdr:spPr>
        <a:xfrm>
          <a:off x="17547590" y="1814494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30480</xdr:rowOff>
    </xdr:to>
    <xdr:cxnSp macro="">
      <xdr:nvCxnSpPr>
        <xdr:cNvPr id="939" name="直線コネクタ 938">
          <a:extLst>
            <a:ext uri="{FF2B5EF4-FFF2-40B4-BE49-F238E27FC236}">
              <a16:creationId xmlns:a16="http://schemas.microsoft.com/office/drawing/2014/main" id="{88C5AAE9-91ED-4943-9E69-08AE2B78E11B}"/>
            </a:ext>
          </a:extLst>
        </xdr:cNvPr>
        <xdr:cNvCxnSpPr/>
      </xdr:nvCxnSpPr>
      <xdr:spPr>
        <a:xfrm>
          <a:off x="17602200" y="18193839"/>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40" name="楕円 939">
          <a:extLst>
            <a:ext uri="{FF2B5EF4-FFF2-40B4-BE49-F238E27FC236}">
              <a16:creationId xmlns:a16="http://schemas.microsoft.com/office/drawing/2014/main" id="{A8528ECD-F968-4FC3-8260-399A4B4239A0}"/>
            </a:ext>
          </a:extLst>
        </xdr:cNvPr>
        <xdr:cNvSpPr/>
      </xdr:nvSpPr>
      <xdr:spPr>
        <a:xfrm>
          <a:off x="16761460" y="181365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17418</xdr:rowOff>
    </xdr:from>
    <xdr:to>
      <xdr:col>102</xdr:col>
      <xdr:colOff>114300</xdr:colOff>
      <xdr:row>106</xdr:row>
      <xdr:rowOff>23949</xdr:rowOff>
    </xdr:to>
    <xdr:cxnSp macro="">
      <xdr:nvCxnSpPr>
        <xdr:cNvPr id="941" name="直線コネクタ 940">
          <a:extLst>
            <a:ext uri="{FF2B5EF4-FFF2-40B4-BE49-F238E27FC236}">
              <a16:creationId xmlns:a16="http://schemas.microsoft.com/office/drawing/2014/main" id="{7F1A1BCD-B775-4C1C-A83E-8F8BDC4DCBBF}"/>
            </a:ext>
          </a:extLst>
        </xdr:cNvPr>
        <xdr:cNvCxnSpPr/>
      </xdr:nvCxnSpPr>
      <xdr:spPr>
        <a:xfrm>
          <a:off x="16804640" y="181949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a:extLst>
            <a:ext uri="{FF2B5EF4-FFF2-40B4-BE49-F238E27FC236}">
              <a16:creationId xmlns:a16="http://schemas.microsoft.com/office/drawing/2014/main" id="{0D378CA5-4892-4810-B984-17ED9970A393}"/>
            </a:ext>
          </a:extLst>
        </xdr:cNvPr>
        <xdr:cNvSpPr txBox="1"/>
      </xdr:nvSpPr>
      <xdr:spPr>
        <a:xfrm>
          <a:off x="18982132" y="177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a:extLst>
            <a:ext uri="{FF2B5EF4-FFF2-40B4-BE49-F238E27FC236}">
              <a16:creationId xmlns:a16="http://schemas.microsoft.com/office/drawing/2014/main" id="{A3E85D43-0B4C-4D5E-AFF4-10C0E4F51610}"/>
            </a:ext>
          </a:extLst>
        </xdr:cNvPr>
        <xdr:cNvSpPr txBox="1"/>
      </xdr:nvSpPr>
      <xdr:spPr>
        <a:xfrm>
          <a:off x="18182032" y="177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a:extLst>
            <a:ext uri="{FF2B5EF4-FFF2-40B4-BE49-F238E27FC236}">
              <a16:creationId xmlns:a16="http://schemas.microsoft.com/office/drawing/2014/main" id="{E8BD1865-BD2A-4882-932B-2B8A02787EB8}"/>
            </a:ext>
          </a:extLst>
        </xdr:cNvPr>
        <xdr:cNvSpPr txBox="1"/>
      </xdr:nvSpPr>
      <xdr:spPr>
        <a:xfrm>
          <a:off x="17384472" y="1775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a:extLst>
            <a:ext uri="{FF2B5EF4-FFF2-40B4-BE49-F238E27FC236}">
              <a16:creationId xmlns:a16="http://schemas.microsoft.com/office/drawing/2014/main" id="{27D867A8-D3F6-4B1A-A59B-18D423B2F0E9}"/>
            </a:ext>
          </a:extLst>
        </xdr:cNvPr>
        <xdr:cNvSpPr txBox="1"/>
      </xdr:nvSpPr>
      <xdr:spPr>
        <a:xfrm>
          <a:off x="16588817" y="1776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946" name="n_1mainValue【庁舎】&#10;一人当たり面積">
          <a:extLst>
            <a:ext uri="{FF2B5EF4-FFF2-40B4-BE49-F238E27FC236}">
              <a16:creationId xmlns:a16="http://schemas.microsoft.com/office/drawing/2014/main" id="{B6B51B9B-3CC5-41ED-A169-C9B9773E1C7E}"/>
            </a:ext>
          </a:extLst>
        </xdr:cNvPr>
        <xdr:cNvSpPr txBox="1"/>
      </xdr:nvSpPr>
      <xdr:spPr>
        <a:xfrm>
          <a:off x="18982132"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47" name="n_2mainValue【庁舎】&#10;一人当たり面積">
          <a:extLst>
            <a:ext uri="{FF2B5EF4-FFF2-40B4-BE49-F238E27FC236}">
              <a16:creationId xmlns:a16="http://schemas.microsoft.com/office/drawing/2014/main" id="{9B38442A-4148-4D66-AA92-438522567193}"/>
            </a:ext>
          </a:extLst>
        </xdr:cNvPr>
        <xdr:cNvSpPr txBox="1"/>
      </xdr:nvSpPr>
      <xdr:spPr>
        <a:xfrm>
          <a:off x="18182032"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65876</xdr:rowOff>
    </xdr:from>
    <xdr:ext cx="469744" cy="259045"/>
    <xdr:sp macro="" textlink="">
      <xdr:nvSpPr>
        <xdr:cNvPr id="948" name="n_3mainValue【庁舎】&#10;一人当たり面積">
          <a:extLst>
            <a:ext uri="{FF2B5EF4-FFF2-40B4-BE49-F238E27FC236}">
              <a16:creationId xmlns:a16="http://schemas.microsoft.com/office/drawing/2014/main" id="{98419D82-8AE0-4524-B88F-8B5BFDBC1C3D}"/>
            </a:ext>
          </a:extLst>
        </xdr:cNvPr>
        <xdr:cNvSpPr txBox="1"/>
      </xdr:nvSpPr>
      <xdr:spPr>
        <a:xfrm>
          <a:off x="17384472" y="182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49" name="n_4mainValue【庁舎】&#10;一人当たり面積">
          <a:extLst>
            <a:ext uri="{FF2B5EF4-FFF2-40B4-BE49-F238E27FC236}">
              <a16:creationId xmlns:a16="http://schemas.microsoft.com/office/drawing/2014/main" id="{FE98096C-E98E-4FBA-9597-3D7359DB6514}"/>
            </a:ext>
          </a:extLst>
        </xdr:cNvPr>
        <xdr:cNvSpPr txBox="1"/>
      </xdr:nvSpPr>
      <xdr:spPr>
        <a:xfrm>
          <a:off x="16588817" y="182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DD40B74-BD31-4875-ADB7-93A61855D54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54AE8CA-C6D4-44A8-84A0-AFFB854CFAC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F6356AC-9ADD-4E05-960A-E495B362B88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すべての類型において、有形固定資産減価償却率は類似団体を上回っている。</a:t>
          </a:r>
        </a:p>
        <a:p>
          <a:r>
            <a:rPr kumimoji="1" lang="ja-JP" altLang="en-US" sz="1100">
              <a:latin typeface="ＭＳ Ｐゴシック" panose="020B0600070205080204" pitchFamily="50" charset="-128"/>
              <a:ea typeface="ＭＳ Ｐゴシック" panose="020B0600070205080204" pitchFamily="50" charset="-128"/>
            </a:rPr>
            <a:t>福祉施設については、社会福祉センター、福祉作業所と老人福祉会館がある。社会福祉センターは平成</a:t>
          </a:r>
          <a:r>
            <a:rPr kumimoji="1" lang="ja-JP" altLang="en-US" sz="1200">
              <a:latin typeface="ＭＳ Ｐゴシック" panose="020B0600070205080204" pitchFamily="50" charset="-128"/>
              <a:ea typeface="ＭＳ Ｐゴシック" panose="020B0600070205080204" pitchFamily="50" charset="-128"/>
            </a:rPr>
            <a:t>３年</a:t>
          </a:r>
          <a:r>
            <a:rPr kumimoji="1" lang="ja-JP" altLang="en-US" sz="1100">
              <a:latin typeface="ＭＳ Ｐゴシック" panose="020B0600070205080204" pitchFamily="50" charset="-128"/>
              <a:ea typeface="ＭＳ Ｐゴシック" panose="020B0600070205080204" pitchFamily="50" charset="-128"/>
            </a:rPr>
            <a:t>建築、福祉作業所は平成３年建築と平成１２年建築、老人福祉会館は昭和５２年建築であり、施設の老朽化が進んでいる。公共施設等総合管理計画において、地域福祉活動の拠点施設として設置されている社会福祉センターについては、適正な維持管理、計画的な改修等により長寿命化を図っていくこととする。障がい者の自立した生活を支援するための施設として設置されている福祉作業所と高齢者の憩いの場として設置されている老人福祉会館については、現在の利用状況や今後の動向、また施設の老朽化を踏まえ、今後のあり方を検討していくこととする。</a:t>
          </a:r>
        </a:p>
        <a:p>
          <a:r>
            <a:rPr kumimoji="1" lang="ja-JP" altLang="en-US" sz="1100">
              <a:latin typeface="ＭＳ Ｐゴシック" panose="020B0600070205080204" pitchFamily="50" charset="-128"/>
              <a:ea typeface="ＭＳ Ｐゴシック" panose="020B0600070205080204" pitchFamily="50" charset="-128"/>
            </a:rPr>
            <a:t>庁舎については、激甚化する自然災害などから市民の生命・財産を守るための防災拠点とするため、令和４年度に新たに北庁舎を新築した。既存庁舎である南庁舎と中庁舎については、南庁舎が昭和４５年建築、中庁舎が昭和５５年建築であり、耐震性が低く倒壊もしくは著しい損傷の恐れがある。中庁舎は耐震補強と大規模改修により長寿命化を図り、令和５年度に工事を終えた。南庁舎は耐震性能やバリアフリー化など、改修工事では問題点を根本的に解決することが困難であるため、令和５年度から解体工事をはじめ令和６年度までに新築する。新築、大規模改修や建て替えをすることにより、今後有形固定資産減価償却率は低く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財政力指数については、コロナ禍における市税収入の落ち込みが懸念されたことから基準財政収入額が低下したことなどにより０．０４ポイント低下した。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を維持しているが、コロナ禍や物価高騰等により社会経済情勢の先行きが不透明であるため、今後実施される老朽化施設の更新等の投資的経費の効率的な運用や、経常経費の見直し等歳出削減に取り組み、持続可能な財政運営の継続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149225</xdr:rowOff>
    </xdr:from>
    <xdr:to>
      <xdr:col>23</xdr:col>
      <xdr:colOff>133350</xdr:colOff>
      <xdr:row>37</xdr:row>
      <xdr:rowOff>58208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2142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17992</xdr:rowOff>
    </xdr:from>
    <xdr:to>
      <xdr:col>11</xdr:col>
      <xdr:colOff>31750</xdr:colOff>
      <xdr:row>37</xdr:row>
      <xdr:rowOff>58208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616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100135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7408</xdr:rowOff>
    </xdr:from>
    <xdr:to>
      <xdr:col>7</xdr:col>
      <xdr:colOff>31750</xdr:colOff>
      <xdr:row>37</xdr:row>
      <xdr:rowOff>109008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119185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経常収支比率については、法人税や固定資産税、地方消費税交付金といった歳入の増加が顕著であり、歳出の増加を上回ったことから、０．４ポイント低下した。</a:t>
          </a:r>
        </a:p>
        <a:p>
          <a:r>
            <a:rPr kumimoji="1" lang="ja-JP" altLang="en-US" sz="1300">
              <a:latin typeface="ＭＳ Ｐゴシック" panose="020B0600070205080204" pitchFamily="50" charset="-128"/>
              <a:ea typeface="ＭＳ Ｐゴシック" panose="020B0600070205080204" pitchFamily="50" charset="-128"/>
            </a:rPr>
            <a:t>　一方で、公共施設の老朽化による維持管理費の増加や、類似団体と比較して人件費等が高い水準にあるほか、庁舎の建替え等に伴う公債費の増加が見込まれるため、財政の弾力性を維持するため、人件費を含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58674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21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3147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5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109220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0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人口一人当たりの人件費については、類似団体と比較して消防部門や教育部門において職員数が多いことから、高い傾向にある。令和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会計年度任用職員の昇給、期末手当及び共済負担金等の増や、新型コロナウイルスワクチンの接種にかかる時間外勤務手当が増大した。今後も定年延長制度の導入等により人件費は増傾向にあることから、長期的な視点での定員管理を検討するとともに、７級職以上の管理職職員に対する給料の一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％）減額措置等を実施することで人件費の抑制に努める。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物件費については、充実した公共施設の維持管理費に費用がかかっていること等から、類似団体と比較して高い水準である。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6424</xdr:rowOff>
    </xdr:from>
    <xdr:to>
      <xdr:col>23</xdr:col>
      <xdr:colOff>133350</xdr:colOff>
      <xdr:row>85</xdr:row>
      <xdr:rowOff>14469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9674"/>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126191</xdr:rowOff>
    </xdr:from>
    <xdr:to>
      <xdr:col>19</xdr:col>
      <xdr:colOff>133350</xdr:colOff>
      <xdr:row>85</xdr:row>
      <xdr:rowOff>6424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27991"/>
          <a:ext cx="889000" cy="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61292</xdr:rowOff>
    </xdr:from>
    <xdr:to>
      <xdr:col>15</xdr:col>
      <xdr:colOff>82550</xdr:colOff>
      <xdr:row>84</xdr:row>
      <xdr:rowOff>126191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63092"/>
          <a:ext cx="8890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61292</xdr:rowOff>
    </xdr:from>
    <xdr:to>
      <xdr:col>11</xdr:col>
      <xdr:colOff>31750</xdr:colOff>
      <xdr:row>84</xdr:row>
      <xdr:rowOff>69197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63092"/>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135119</xdr:rowOff>
    </xdr:from>
    <xdr:to>
      <xdr:col>23</xdr:col>
      <xdr:colOff>184150</xdr:colOff>
      <xdr:row>85</xdr:row>
      <xdr:rowOff>65269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107196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127074</xdr:rowOff>
    </xdr:from>
    <xdr:to>
      <xdr:col>19</xdr:col>
      <xdr:colOff>184150</xdr:colOff>
      <xdr:row>85</xdr:row>
      <xdr:rowOff>57224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42001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1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75391</xdr:rowOff>
    </xdr:from>
    <xdr:to>
      <xdr:col>15</xdr:col>
      <xdr:colOff>133350</xdr:colOff>
      <xdr:row>85</xdr:row>
      <xdr:rowOff>5541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161768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10492</xdr:rowOff>
    </xdr:from>
    <xdr:to>
      <xdr:col>11</xdr:col>
      <xdr:colOff>82550</xdr:colOff>
      <xdr:row>84</xdr:row>
      <xdr:rowOff>112092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96869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18397</xdr:rowOff>
    </xdr:from>
    <xdr:to>
      <xdr:col>7</xdr:col>
      <xdr:colOff>31750</xdr:colOff>
      <xdr:row>84</xdr:row>
      <xdr:rowOff>119997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2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104774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0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国家公務員とは異なり、管理職は学歴による区別をすることなく、人事評価の結果に応じて登用していることから、国家公務員と比較すると短大卒や高校卒の職員の給料水準が高い傾向にある。このため、管理職である７級職以上の職員については、給料の一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％）減額措置を実施してその抑制に努めている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5504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63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149031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5504</xdr:rowOff>
    </xdr:from>
    <xdr:to>
      <xdr:col>81</xdr:col>
      <xdr:colOff>133350</xdr:colOff>
      <xdr:row>89</xdr:row>
      <xdr:rowOff>5504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142257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90</xdr:row>
      <xdr:rowOff>11007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8760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125730</xdr:rowOff>
    </xdr:from>
    <xdr:to>
      <xdr:col>73</xdr:col>
      <xdr:colOff>44450</xdr:colOff>
      <xdr:row>86</xdr:row>
      <xdr:rowOff>55880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134196</xdr:rowOff>
    </xdr:from>
    <xdr:to>
      <xdr:col>68</xdr:col>
      <xdr:colOff>152400</xdr:colOff>
      <xdr:row>90</xdr:row>
      <xdr:rowOff>11007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3932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98231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131657</xdr:rowOff>
    </xdr:from>
    <xdr:to>
      <xdr:col>68</xdr:col>
      <xdr:colOff>203200</xdr:colOff>
      <xdr:row>90</xdr:row>
      <xdr:rowOff>61807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46584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83396</xdr:rowOff>
    </xdr:from>
    <xdr:to>
      <xdr:col>64</xdr:col>
      <xdr:colOff>152400</xdr:colOff>
      <xdr:row>90</xdr:row>
      <xdr:rowOff>13546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169773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臨海部は京葉工業地域を形成しており、石油コンビナート等災害防止法に基づく特別防災区域に指定されている。そのため、大型化学消防車等の特殊車両の配備が必要となることから、消防部門の職員数が類似団体と比較し多くなっている。また、教育に重点を置いた施策を行っており、公民館、図書館、郷土博物館等の充実した教育施設に正規職員を配置し運営していることから、教育部門の職員数も多くなっている。</a:t>
          </a:r>
        </a:p>
        <a:p>
          <a:r>
            <a:rPr kumimoji="1" lang="ja-JP" altLang="en-US" sz="1200">
              <a:latin typeface="ＭＳ Ｐゴシック" panose="020B0600070205080204" pitchFamily="50" charset="-128"/>
              <a:ea typeface="ＭＳ Ｐゴシック" panose="020B0600070205080204" pitchFamily="50" charset="-128"/>
            </a:rPr>
            <a:t>　今後は、定年延長制度の導入に伴う長期的な視点での定員管理を検討するとともに、組織や公共施設の再編、併せて事務事業の見直し、</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の活用等の推進を図ることで、効率的な組織体制を構築しつつ、職員数の適正化に努める。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124354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156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124354</xdr:rowOff>
    </xdr:from>
    <xdr:to>
      <xdr:col>77</xdr:col>
      <xdr:colOff>44450</xdr:colOff>
      <xdr:row>63</xdr:row>
      <xdr:rowOff>128376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257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128376</xdr:rowOff>
    </xdr:from>
    <xdr:to>
      <xdr:col>72</xdr:col>
      <xdr:colOff>203200</xdr:colOff>
      <xdr:row>63</xdr:row>
      <xdr:rowOff>168593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92972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168593</xdr:rowOff>
    </xdr:from>
    <xdr:to>
      <xdr:col>68</xdr:col>
      <xdr:colOff>152400</xdr:colOff>
      <xdr:row>64</xdr:row>
      <xdr:rowOff>11219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699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73554</xdr:rowOff>
    </xdr:from>
    <xdr:to>
      <xdr:col>77</xdr:col>
      <xdr:colOff>95250</xdr:colOff>
      <xdr:row>64</xdr:row>
      <xdr:rowOff>3704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159931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77576</xdr:rowOff>
    </xdr:from>
    <xdr:to>
      <xdr:col>73</xdr:col>
      <xdr:colOff>44450</xdr:colOff>
      <xdr:row>64</xdr:row>
      <xdr:rowOff>7726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163953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117793</xdr:rowOff>
    </xdr:from>
    <xdr:to>
      <xdr:col>68</xdr:col>
      <xdr:colOff>203200</xdr:colOff>
      <xdr:row>64</xdr:row>
      <xdr:rowOff>47943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32720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131869</xdr:rowOff>
    </xdr:from>
    <xdr:to>
      <xdr:col>64</xdr:col>
      <xdr:colOff>152400</xdr:colOff>
      <xdr:row>64</xdr:row>
      <xdr:rowOff>62019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46796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と比較して０．８ポイント増となった。これは昨年度に引続き大型事業（奈良輪小学校校舎増築工事、ごみ処理施設長寿命化工事等）に係る借入の据え置き期間が終了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類似団体と比較しても良好な数値を維持しているものの、今後も庁舎の建替えに伴う借入の増などにより、実質公債費比率の上昇が見込まれる。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97367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195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33020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632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124037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災害対応のために大きく財政調整基金を取り崩したことから将来負担比率が大きく上昇したが、令和３年度は令和２年度に引続き、基金の積み増し等により０．７ポイント低下し、６．６％となった。</a:t>
          </a:r>
        </a:p>
        <a:p>
          <a:r>
            <a:rPr kumimoji="1" lang="ja-JP" altLang="en-US" sz="1300">
              <a:latin typeface="ＭＳ Ｐゴシック" panose="020B0600070205080204" pitchFamily="50" charset="-128"/>
              <a:ea typeface="ＭＳ Ｐゴシック" panose="020B0600070205080204" pitchFamily="50" charset="-128"/>
            </a:rPr>
            <a:t>　今後は庁舎の建替えや公共施設の老朽化対策が予定されており、借入残高が増加する見込みであるため、計画的な事業実施により、将来負担の低減に努める。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58843</xdr:rowOff>
    </xdr:from>
    <xdr:to>
      <xdr:col>81</xdr:col>
      <xdr:colOff>44450</xdr:colOff>
      <xdr:row>14</xdr:row>
      <xdr:rowOff>68227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59143"/>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43620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4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68227</xdr:rowOff>
    </xdr:from>
    <xdr:to>
      <xdr:col>77</xdr:col>
      <xdr:colOff>44450</xdr:colOff>
      <xdr:row>15</xdr:row>
      <xdr:rowOff>25471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68527"/>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100770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3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17427</xdr:rowOff>
    </xdr:from>
    <xdr:to>
      <xdr:col>77</xdr:col>
      <xdr:colOff>95250</xdr:colOff>
      <xdr:row>14</xdr:row>
      <xdr:rowOff>119027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129204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18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146121</xdr:rowOff>
    </xdr:from>
    <xdr:to>
      <xdr:col>73</xdr:col>
      <xdr:colOff>44450</xdr:colOff>
      <xdr:row>15</xdr:row>
      <xdr:rowOff>76271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86448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36195</xdr:rowOff>
    </xdr:from>
    <xdr:to>
      <xdr:col>64</xdr:col>
      <xdr:colOff>152400</xdr:colOff>
      <xdr:row>14</xdr:row>
      <xdr:rowOff>137795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147972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人口一人当たりの人件費については、類似団体と比較して消防部門や教育部門において職員数が多いことから、高い傾向にある。令和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会計年度任用職員の昇給、期末手当及び共済負担金等の増や、新型コロナウイルス感染症ワクチンの接種にかかる時間外勤務手当が増大した。今後も定年延長制度の導入等により人件費は増傾向にあることから、長期的な視点での定員管理を検討するとともに、７級職以上の管理職職員に対する給料の一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％）減額措置等を実施することで人件費の抑制に努める。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7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157480</xdr:rowOff>
    </xdr:from>
    <xdr:to>
      <xdr:col>15</xdr:col>
      <xdr:colOff>98425</xdr:colOff>
      <xdr:row>41</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15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54610</xdr:rowOff>
    </xdr:from>
    <xdr:to>
      <xdr:col>11</xdr:col>
      <xdr:colOff>9525</xdr:colOff>
      <xdr:row>41</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8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106680</xdr:rowOff>
    </xdr:from>
    <xdr:to>
      <xdr:col>15</xdr:col>
      <xdr:colOff>149225</xdr:colOff>
      <xdr:row>41</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26670</xdr:rowOff>
    </xdr:from>
    <xdr:to>
      <xdr:col>11</xdr:col>
      <xdr:colOff>60325</xdr:colOff>
      <xdr:row>41</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xdr:rowOff>
    </xdr:from>
    <xdr:to>
      <xdr:col>6</xdr:col>
      <xdr:colOff>171450</xdr:colOff>
      <xdr:row>41</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物件費の経常収支比率は、前年度と比較して０．７ポイント低下したものの、依然として類似団体の平均を大きく上回った。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これは、ごみの全量搬出委託処理を行っていることや当市の充実した公共施設における指定管理者制度の導入等を含むこれら施設の運営・維持・管理等の外部委託を行っているためである。</a:t>
          </a:r>
        </a:p>
        <a:p>
          <a:r>
            <a:rPr kumimoji="1" lang="ja-JP" altLang="en-US" sz="1200">
              <a:latin typeface="ＭＳ Ｐゴシック" panose="020B0600070205080204" pitchFamily="50" charset="-128"/>
              <a:ea typeface="ＭＳ Ｐゴシック" panose="020B0600070205080204" pitchFamily="50" charset="-128"/>
            </a:rPr>
            <a:t>　経費が高止まりしていることから業務委託の内容の見直し等を継続して行い物件費の抑制に努める。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121557</xdr:rowOff>
    </xdr:from>
    <xdr:to>
      <xdr:col>82</xdr:col>
      <xdr:colOff>107950</xdr:colOff>
      <xdr:row>21</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550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26307</xdr:rowOff>
    </xdr:from>
    <xdr:to>
      <xdr:col>78</xdr:col>
      <xdr:colOff>69850</xdr:colOff>
      <xdr:row>21</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626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4536</xdr:rowOff>
    </xdr:from>
    <xdr:to>
      <xdr:col>73</xdr:col>
      <xdr:colOff>180975</xdr:colOff>
      <xdr:row>21</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04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99786</xdr:rowOff>
    </xdr:from>
    <xdr:to>
      <xdr:col>69</xdr:col>
      <xdr:colOff>92075</xdr:colOff>
      <xdr:row>21</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28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70757</xdr:rowOff>
    </xdr:from>
    <xdr:to>
      <xdr:col>82</xdr:col>
      <xdr:colOff>158750</xdr:colOff>
      <xdr:row>21</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7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48986</xdr:rowOff>
    </xdr:from>
    <xdr:to>
      <xdr:col>65</xdr:col>
      <xdr:colOff>53975</xdr:colOff>
      <xdr:row>20</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扶助費の経常収支比率については、前年度と比較して０．３ポイント上昇した。</a:t>
          </a:r>
        </a:p>
        <a:p>
          <a:r>
            <a:rPr kumimoji="1" lang="ja-JP" altLang="en-US" sz="1300">
              <a:latin typeface="ＭＳ Ｐゴシック" panose="020B0600070205080204" pitchFamily="50" charset="-128"/>
              <a:ea typeface="ＭＳ Ｐゴシック" panose="020B0600070205080204" pitchFamily="50" charset="-128"/>
            </a:rPr>
            <a:t>　高齢者福祉、障がい者福祉等について上昇傾向が続いているほか、子育て世帯の転入増に伴う保育ニーズ等への対応のため、私立保育所児童委託事業の対象施設が増加したことなどが上昇の要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37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1815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37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1815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その他の経常収支比率については、前年度と比較すると０．１ポイント上昇した。</a:t>
          </a:r>
        </a:p>
        <a:p>
          <a:r>
            <a:rPr kumimoji="1" lang="ja-JP" altLang="en-US" sz="1300">
              <a:latin typeface="ＭＳ Ｐゴシック" panose="020B0600070205080204" pitchFamily="50" charset="-128"/>
              <a:ea typeface="ＭＳ Ｐゴシック" panose="020B0600070205080204" pitchFamily="50" charset="-128"/>
            </a:rPr>
            <a:t>　今後も繰出金の抑制に努める。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39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57</xdr:row>
      <xdr:rowOff>91622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397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91622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0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124278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補助費等の経常収支比率については、補助金、負担金の見直しにより前年度と比較して０．３ポイント低下した。</a:t>
          </a: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引き続き類似団体平均を下回る良好な状況であることから、今後も補助金・負担金について廃止を含めた見直しを定期的に実施することにより、経常経費の削減に努める。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38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37846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37846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公債費の経常収支比率については、前年度と比較し０．７ポイント上昇したものの、過度な公債費負担とはなっておらず、比率も類似団体平均を大きく下回っている。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しかしながら、近年の大規模な社会資本整備および庁舎の建替え等により、償還金の増加が見込まれる。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768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xdr:rowOff>
    </xdr:from>
    <xdr:to>
      <xdr:col>15</xdr:col>
      <xdr:colOff>98425</xdr:colOff>
      <xdr:row>74</xdr:row>
      <xdr:rowOff>35560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692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5080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669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125730</xdr:rowOff>
    </xdr:from>
    <xdr:to>
      <xdr:col>11</xdr:col>
      <xdr:colOff>60325</xdr:colOff>
      <xdr:row>74</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66057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公債費以外の経常収支比率については、前年度と比較し０．９ポイント低下したものの、依然として類似団体平均より高い状況が続いている。</a:t>
          </a:r>
        </a:p>
        <a:p>
          <a:r>
            <a:rPr kumimoji="1" lang="ja-JP" altLang="en-US" sz="1300">
              <a:latin typeface="ＭＳ Ｐゴシック" panose="020B0600070205080204" pitchFamily="50" charset="-128"/>
              <a:ea typeface="ＭＳ Ｐゴシック" panose="020B0600070205080204" pitchFamily="50" charset="-128"/>
            </a:rPr>
            <a:t>　改善が図られているものの人件費及び物件費の比率が類似団体に比較し高いことが挙げられる。職員数や職員給与の抑制による人件費の抑制、施設の統廃合等による物件費の抑制を一体的に取り組んでいく。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183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686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80</xdr:row>
      <xdr:rowOff>117856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8247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76708</xdr:rowOff>
    </xdr:from>
    <xdr:to>
      <xdr:col>69</xdr:col>
      <xdr:colOff>92075</xdr:colOff>
      <xdr:row>80</xdr:row>
      <xdr:rowOff>108713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7927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25908</xdr:rowOff>
    </xdr:from>
    <xdr:to>
      <xdr:col>65</xdr:col>
      <xdr:colOff>53975</xdr:colOff>
      <xdr:row>80</xdr:row>
      <xdr:rowOff>127508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112285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67542</xdr:rowOff>
    </xdr:from>
    <xdr:to>
      <xdr:col>29</xdr:col>
      <xdr:colOff>127000</xdr:colOff>
      <xdr:row>16</xdr:row>
      <xdr:rowOff>91023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8367"/>
          <a:ext cx="6477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28501</xdr:rowOff>
    </xdr:from>
    <xdr:to>
      <xdr:col>26</xdr:col>
      <xdr:colOff>50800</xdr:colOff>
      <xdr:row>16</xdr:row>
      <xdr:rowOff>91023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19326"/>
          <a:ext cx="6985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28501</xdr:rowOff>
    </xdr:from>
    <xdr:to>
      <xdr:col>22</xdr:col>
      <xdr:colOff>114300</xdr:colOff>
      <xdr:row>16</xdr:row>
      <xdr:rowOff>54234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9326"/>
          <a:ext cx="698500" cy="2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34118</xdr:rowOff>
    </xdr:from>
    <xdr:to>
      <xdr:col>18</xdr:col>
      <xdr:colOff>177800</xdr:colOff>
      <xdr:row>16</xdr:row>
      <xdr:rowOff>54234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24943"/>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16742</xdr:rowOff>
    </xdr:from>
    <xdr:to>
      <xdr:col>29</xdr:col>
      <xdr:colOff>177800</xdr:colOff>
      <xdr:row>16</xdr:row>
      <xdr:rowOff>118342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33269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40223</xdr:rowOff>
    </xdr:from>
    <xdr:to>
      <xdr:col>26</xdr:col>
      <xdr:colOff>101600</xdr:colOff>
      <xdr:row>16</xdr:row>
      <xdr:rowOff>141823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152000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149151</xdr:rowOff>
    </xdr:from>
    <xdr:to>
      <xdr:col>22</xdr:col>
      <xdr:colOff>165100</xdr:colOff>
      <xdr:row>16</xdr:row>
      <xdr:rowOff>79301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89478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3434</xdr:rowOff>
    </xdr:from>
    <xdr:to>
      <xdr:col>19</xdr:col>
      <xdr:colOff>38100</xdr:colOff>
      <xdr:row>16</xdr:row>
      <xdr:rowOff>105034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115211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154768</xdr:rowOff>
    </xdr:from>
    <xdr:to>
      <xdr:col>15</xdr:col>
      <xdr:colOff>101600</xdr:colOff>
      <xdr:row>16</xdr:row>
      <xdr:rowOff>84918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95095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82390</xdr:rowOff>
    </xdr:from>
    <xdr:to>
      <xdr:col>29</xdr:col>
      <xdr:colOff>127000</xdr:colOff>
      <xdr:row>36</xdr:row>
      <xdr:rowOff>147966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5640"/>
          <a:ext cx="647700" cy="6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147966</xdr:rowOff>
    </xdr:from>
    <xdr:to>
      <xdr:col>26</xdr:col>
      <xdr:colOff>50800</xdr:colOff>
      <xdr:row>37</xdr:row>
      <xdr:rowOff>62731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01216"/>
          <a:ext cx="698500" cy="8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62731</xdr:rowOff>
    </xdr:from>
    <xdr:to>
      <xdr:col>22</xdr:col>
      <xdr:colOff>114300</xdr:colOff>
      <xdr:row>37</xdr:row>
      <xdr:rowOff>77329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87431"/>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77329</xdr:rowOff>
    </xdr:from>
    <xdr:to>
      <xdr:col>18</xdr:col>
      <xdr:colOff>177800</xdr:colOff>
      <xdr:row>37</xdr:row>
      <xdr:rowOff>123179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02029"/>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31590</xdr:rowOff>
    </xdr:from>
    <xdr:to>
      <xdr:col>29</xdr:col>
      <xdr:colOff>177800</xdr:colOff>
      <xdr:row>36</xdr:row>
      <xdr:rowOff>133190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3667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97166</xdr:rowOff>
    </xdr:from>
    <xdr:to>
      <xdr:col>26</xdr:col>
      <xdr:colOff>101600</xdr:colOff>
      <xdr:row>37</xdr:row>
      <xdr:rowOff>27316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12093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11931</xdr:rowOff>
    </xdr:from>
    <xdr:to>
      <xdr:col>22</xdr:col>
      <xdr:colOff>165100</xdr:colOff>
      <xdr:row>37</xdr:row>
      <xdr:rowOff>113531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98308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26529</xdr:rowOff>
    </xdr:from>
    <xdr:to>
      <xdr:col>19</xdr:col>
      <xdr:colOff>38100</xdr:colOff>
      <xdr:row>37</xdr:row>
      <xdr:rowOff>128129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112906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3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72379</xdr:rowOff>
    </xdr:from>
    <xdr:to>
      <xdr:col>15</xdr:col>
      <xdr:colOff>101600</xdr:colOff>
      <xdr:row>37</xdr:row>
      <xdr:rowOff>173979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158756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85179</xdr:rowOff>
    </xdr:from>
    <xdr:to>
      <xdr:col>24</xdr:col>
      <xdr:colOff>63500</xdr:colOff>
      <xdr:row>34</xdr:row>
      <xdr:rowOff>93961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4479"/>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53518</xdr:rowOff>
    </xdr:from>
    <xdr:to>
      <xdr:col>19</xdr:col>
      <xdr:colOff>177800</xdr:colOff>
      <xdr:row>34</xdr:row>
      <xdr:rowOff>93961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82818"/>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35954</xdr:rowOff>
    </xdr:from>
    <xdr:to>
      <xdr:col>15</xdr:col>
      <xdr:colOff>50800</xdr:colOff>
      <xdr:row>34</xdr:row>
      <xdr:rowOff>53518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65254"/>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26734</xdr:rowOff>
    </xdr:from>
    <xdr:to>
      <xdr:col>10</xdr:col>
      <xdr:colOff>114300</xdr:colOff>
      <xdr:row>34</xdr:row>
      <xdr:rowOff>35954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5603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34379</xdr:rowOff>
    </xdr:from>
    <xdr:to>
      <xdr:col>24</xdr:col>
      <xdr:colOff>114300</xdr:colOff>
      <xdr:row>34</xdr:row>
      <xdr:rowOff>135979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57256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43161</xdr:rowOff>
    </xdr:from>
    <xdr:to>
      <xdr:col>20</xdr:col>
      <xdr:colOff>38100</xdr:colOff>
      <xdr:row>34</xdr:row>
      <xdr:rowOff>144761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161288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2718</xdr:rowOff>
    </xdr:from>
    <xdr:to>
      <xdr:col>15</xdr:col>
      <xdr:colOff>101600</xdr:colOff>
      <xdr:row>34</xdr:row>
      <xdr:rowOff>104318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120845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156604</xdr:rowOff>
    </xdr:from>
    <xdr:to>
      <xdr:col>10</xdr:col>
      <xdr:colOff>165100</xdr:colOff>
      <xdr:row>34</xdr:row>
      <xdr:rowOff>86754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103281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147384</xdr:rowOff>
    </xdr:from>
    <xdr:to>
      <xdr:col>6</xdr:col>
      <xdr:colOff>38100</xdr:colOff>
      <xdr:row>34</xdr:row>
      <xdr:rowOff>77534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82004</xdr:rowOff>
    </xdr:from>
    <xdr:to>
      <xdr:col>24</xdr:col>
      <xdr:colOff>63500</xdr:colOff>
      <xdr:row>55</xdr:row>
      <xdr:rowOff>84937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11754"/>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82004</xdr:rowOff>
    </xdr:from>
    <xdr:to>
      <xdr:col>19</xdr:col>
      <xdr:colOff>177800</xdr:colOff>
      <xdr:row>55</xdr:row>
      <xdr:rowOff>162573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1754"/>
          <a:ext cx="889000" cy="8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162573</xdr:rowOff>
    </xdr:from>
    <xdr:to>
      <xdr:col>15</xdr:col>
      <xdr:colOff>50800</xdr:colOff>
      <xdr:row>56</xdr:row>
      <xdr:rowOff>53022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2323"/>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53022</xdr:rowOff>
    </xdr:from>
    <xdr:to>
      <xdr:col>10</xdr:col>
      <xdr:colOff>114300</xdr:colOff>
      <xdr:row>56</xdr:row>
      <xdr:rowOff>70701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422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34137</xdr:rowOff>
    </xdr:from>
    <xdr:to>
      <xdr:col>24</xdr:col>
      <xdr:colOff>114300</xdr:colOff>
      <xdr:row>55</xdr:row>
      <xdr:rowOff>135737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57014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31204</xdr:rowOff>
    </xdr:from>
    <xdr:to>
      <xdr:col>20</xdr:col>
      <xdr:colOff>38100</xdr:colOff>
      <xdr:row>55</xdr:row>
      <xdr:rowOff>132804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149331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111773</xdr:rowOff>
    </xdr:from>
    <xdr:to>
      <xdr:col>15</xdr:col>
      <xdr:colOff>101600</xdr:colOff>
      <xdr:row>56</xdr:row>
      <xdr:rowOff>41923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2222</xdr:rowOff>
    </xdr:from>
    <xdr:to>
      <xdr:col>10</xdr:col>
      <xdr:colOff>165100</xdr:colOff>
      <xdr:row>56</xdr:row>
      <xdr:rowOff>103822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120349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19901</xdr:rowOff>
    </xdr:from>
    <xdr:to>
      <xdr:col>6</xdr:col>
      <xdr:colOff>38100</xdr:colOff>
      <xdr:row>56</xdr:row>
      <xdr:rowOff>121501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138028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162234</xdr:rowOff>
    </xdr:from>
    <xdr:to>
      <xdr:col>24</xdr:col>
      <xdr:colOff>63500</xdr:colOff>
      <xdr:row>78</xdr:row>
      <xdr:rowOff>163931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35334"/>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157269</xdr:rowOff>
    </xdr:from>
    <xdr:to>
      <xdr:col>19</xdr:col>
      <xdr:colOff>177800</xdr:colOff>
      <xdr:row>78</xdr:row>
      <xdr:rowOff>162234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0369"/>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141235</xdr:rowOff>
    </xdr:from>
    <xdr:to>
      <xdr:col>15</xdr:col>
      <xdr:colOff>50800</xdr:colOff>
      <xdr:row>78</xdr:row>
      <xdr:rowOff>157269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1433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99140</xdr:rowOff>
    </xdr:from>
    <xdr:to>
      <xdr:col>10</xdr:col>
      <xdr:colOff>114300</xdr:colOff>
      <xdr:row>78</xdr:row>
      <xdr:rowOff>141235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2240"/>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2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113131</xdr:rowOff>
    </xdr:from>
    <xdr:to>
      <xdr:col>24</xdr:col>
      <xdr:colOff>114300</xdr:colOff>
      <xdr:row>79</xdr:row>
      <xdr:rowOff>43281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111434</xdr:rowOff>
    </xdr:from>
    <xdr:to>
      <xdr:col>20</xdr:col>
      <xdr:colOff>38100</xdr:colOff>
      <xdr:row>79</xdr:row>
      <xdr:rowOff>41584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32711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106469</xdr:rowOff>
    </xdr:from>
    <xdr:to>
      <xdr:col>15</xdr:col>
      <xdr:colOff>101600</xdr:colOff>
      <xdr:row>79</xdr:row>
      <xdr:rowOff>36619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27746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90435</xdr:rowOff>
    </xdr:from>
    <xdr:to>
      <xdr:col>10</xdr:col>
      <xdr:colOff>165100</xdr:colOff>
      <xdr:row>79</xdr:row>
      <xdr:rowOff>20585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48340</xdr:rowOff>
    </xdr:from>
    <xdr:to>
      <xdr:col>6</xdr:col>
      <xdr:colOff>38100</xdr:colOff>
      <xdr:row>78</xdr:row>
      <xdr:rowOff>149940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166467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11891</xdr:rowOff>
    </xdr:from>
    <xdr:to>
      <xdr:col>24</xdr:col>
      <xdr:colOff>63500</xdr:colOff>
      <xdr:row>97</xdr:row>
      <xdr:rowOff>132842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71091"/>
          <a:ext cx="838200" cy="2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132842</xdr:rowOff>
    </xdr:from>
    <xdr:to>
      <xdr:col>19</xdr:col>
      <xdr:colOff>177800</xdr:colOff>
      <xdr:row>98</xdr:row>
      <xdr:rowOff>11488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6349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11488</xdr:rowOff>
    </xdr:from>
    <xdr:to>
      <xdr:col>15</xdr:col>
      <xdr:colOff>50800</xdr:colOff>
      <xdr:row>98</xdr:row>
      <xdr:rowOff>69444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3588"/>
          <a:ext cx="889000" cy="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69444</xdr:rowOff>
    </xdr:from>
    <xdr:to>
      <xdr:col>10</xdr:col>
      <xdr:colOff>114300</xdr:colOff>
      <xdr:row>98</xdr:row>
      <xdr:rowOff>105322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1544"/>
          <a:ext cx="8890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132541</xdr:rowOff>
    </xdr:from>
    <xdr:to>
      <xdr:col>24</xdr:col>
      <xdr:colOff>114300</xdr:colOff>
      <xdr:row>96</xdr:row>
      <xdr:rowOff>62691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110968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82042</xdr:rowOff>
    </xdr:from>
    <xdr:to>
      <xdr:col>20</xdr:col>
      <xdr:colOff>38100</xdr:colOff>
      <xdr:row>98</xdr:row>
      <xdr:rowOff>12192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28719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132138</xdr:rowOff>
    </xdr:from>
    <xdr:to>
      <xdr:col>15</xdr:col>
      <xdr:colOff>101600</xdr:colOff>
      <xdr:row>98</xdr:row>
      <xdr:rowOff>62288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53415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18644</xdr:rowOff>
    </xdr:from>
    <xdr:to>
      <xdr:col>10</xdr:col>
      <xdr:colOff>165100</xdr:colOff>
      <xdr:row>98</xdr:row>
      <xdr:rowOff>120244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111371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54522</xdr:rowOff>
    </xdr:from>
    <xdr:to>
      <xdr:col>6</xdr:col>
      <xdr:colOff>38100</xdr:colOff>
      <xdr:row>98</xdr:row>
      <xdr:rowOff>156122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147249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3616</xdr:rowOff>
    </xdr:from>
    <xdr:to>
      <xdr:col>55</xdr:col>
      <xdr:colOff>0</xdr:colOff>
      <xdr:row>37</xdr:row>
      <xdr:rowOff>148539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90016"/>
          <a:ext cx="838200" cy="10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3616</xdr:rowOff>
    </xdr:from>
    <xdr:to>
      <xdr:col>50</xdr:col>
      <xdr:colOff>114300</xdr:colOff>
      <xdr:row>38</xdr:row>
      <xdr:rowOff>57414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90016"/>
          <a:ext cx="889000" cy="108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42459</xdr:rowOff>
    </xdr:from>
    <xdr:to>
      <xdr:col>45</xdr:col>
      <xdr:colOff>177800</xdr:colOff>
      <xdr:row>38</xdr:row>
      <xdr:rowOff>57414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557559"/>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32925</xdr:rowOff>
    </xdr:from>
    <xdr:to>
      <xdr:col>41</xdr:col>
      <xdr:colOff>50800</xdr:colOff>
      <xdr:row>38</xdr:row>
      <xdr:rowOff>42459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548025"/>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97739</xdr:rowOff>
    </xdr:from>
    <xdr:to>
      <xdr:col>55</xdr:col>
      <xdr:colOff>50800</xdr:colOff>
      <xdr:row>38</xdr:row>
      <xdr:rowOff>27890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76166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124266</xdr:rowOff>
    </xdr:from>
    <xdr:to>
      <xdr:col>50</xdr:col>
      <xdr:colOff>165100</xdr:colOff>
      <xdr:row>32</xdr:row>
      <xdr:rowOff>54416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4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45543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53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6614</xdr:rowOff>
    </xdr:from>
    <xdr:to>
      <xdr:col>46</xdr:col>
      <xdr:colOff>38100</xdr:colOff>
      <xdr:row>38</xdr:row>
      <xdr:rowOff>108214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99341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6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163109</xdr:rowOff>
    </xdr:from>
    <xdr:to>
      <xdr:col>41</xdr:col>
      <xdr:colOff>101600</xdr:colOff>
      <xdr:row>38</xdr:row>
      <xdr:rowOff>93259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84386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153575</xdr:rowOff>
    </xdr:from>
    <xdr:to>
      <xdr:col>36</xdr:col>
      <xdr:colOff>165100</xdr:colOff>
      <xdr:row>38</xdr:row>
      <xdr:rowOff>83725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74852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147462</xdr:rowOff>
    </xdr:from>
    <xdr:to>
      <xdr:col>55</xdr:col>
      <xdr:colOff>0</xdr:colOff>
      <xdr:row>56</xdr:row>
      <xdr:rowOff>86610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405762"/>
          <a:ext cx="838200" cy="2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86610</xdr:rowOff>
    </xdr:from>
    <xdr:to>
      <xdr:col>50</xdr:col>
      <xdr:colOff>114300</xdr:colOff>
      <xdr:row>57</xdr:row>
      <xdr:rowOff>152404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687810"/>
          <a:ext cx="889000" cy="2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80558</xdr:rowOff>
    </xdr:from>
    <xdr:to>
      <xdr:col>45</xdr:col>
      <xdr:colOff>177800</xdr:colOff>
      <xdr:row>57</xdr:row>
      <xdr:rowOff>152404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85320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16790</xdr:rowOff>
    </xdr:from>
    <xdr:to>
      <xdr:col>41</xdr:col>
      <xdr:colOff>50800</xdr:colOff>
      <xdr:row>57</xdr:row>
      <xdr:rowOff>80558</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617990"/>
          <a:ext cx="889000" cy="2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66129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96662</xdr:rowOff>
    </xdr:from>
    <xdr:to>
      <xdr:col>55</xdr:col>
      <xdr:colOff>50800</xdr:colOff>
      <xdr:row>55</xdr:row>
      <xdr:rowOff>26812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3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119539</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35810</xdr:rowOff>
    </xdr:from>
    <xdr:to>
      <xdr:col>50</xdr:col>
      <xdr:colOff>165100</xdr:colOff>
      <xdr:row>56</xdr:row>
      <xdr:rowOff>137410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128537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7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101604</xdr:rowOff>
    </xdr:from>
    <xdr:to>
      <xdr:col>46</xdr:col>
      <xdr:colOff>38100</xdr:colOff>
      <xdr:row>58</xdr:row>
      <xdr:rowOff>31754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22881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9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29758</xdr:rowOff>
    </xdr:from>
    <xdr:to>
      <xdr:col>41</xdr:col>
      <xdr:colOff>101600</xdr:colOff>
      <xdr:row>57</xdr:row>
      <xdr:rowOff>131358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122485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8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137440</xdr:rowOff>
    </xdr:from>
    <xdr:to>
      <xdr:col>36</xdr:col>
      <xdr:colOff>165100</xdr:colOff>
      <xdr:row>56</xdr:row>
      <xdr:rowOff>67590</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84117</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50070</xdr:rowOff>
    </xdr:from>
    <xdr:to>
      <xdr:col>55</xdr:col>
      <xdr:colOff>0</xdr:colOff>
      <xdr:row>77</xdr:row>
      <xdr:rowOff>71196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251720"/>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71196</xdr:rowOff>
    </xdr:from>
    <xdr:to>
      <xdr:col>50</xdr:col>
      <xdr:colOff>114300</xdr:colOff>
      <xdr:row>78</xdr:row>
      <xdr:rowOff>113221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272846"/>
          <a:ext cx="889000" cy="2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120917</xdr:rowOff>
    </xdr:from>
    <xdr:to>
      <xdr:col>45</xdr:col>
      <xdr:colOff>177800</xdr:colOff>
      <xdr:row>78</xdr:row>
      <xdr:rowOff>113221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22567"/>
          <a:ext cx="8890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28181</xdr:rowOff>
    </xdr:from>
    <xdr:to>
      <xdr:col>41</xdr:col>
      <xdr:colOff>50800</xdr:colOff>
      <xdr:row>77</xdr:row>
      <xdr:rowOff>120917</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229831"/>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122629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170720</xdr:rowOff>
    </xdr:from>
    <xdr:to>
      <xdr:col>55</xdr:col>
      <xdr:colOff>50800</xdr:colOff>
      <xdr:row>77</xdr:row>
      <xdr:rowOff>100870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22147</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0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20396</xdr:rowOff>
    </xdr:from>
    <xdr:to>
      <xdr:col>50</xdr:col>
      <xdr:colOff>165100</xdr:colOff>
      <xdr:row>77</xdr:row>
      <xdr:rowOff>121996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113123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62421</xdr:rowOff>
    </xdr:from>
    <xdr:to>
      <xdr:col>46</xdr:col>
      <xdr:colOff>38100</xdr:colOff>
      <xdr:row>78</xdr:row>
      <xdr:rowOff>164021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155148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70117</xdr:rowOff>
    </xdr:from>
    <xdr:to>
      <xdr:col>41</xdr:col>
      <xdr:colOff>101600</xdr:colOff>
      <xdr:row>78</xdr:row>
      <xdr:rowOff>267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162844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3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148831</xdr:rowOff>
    </xdr:from>
    <xdr:to>
      <xdr:col>36</xdr:col>
      <xdr:colOff>165100</xdr:colOff>
      <xdr:row>77</xdr:row>
      <xdr:rowOff>78981</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1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95508</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9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28519</xdr:rowOff>
    </xdr:from>
    <xdr:to>
      <xdr:col>55</xdr:col>
      <xdr:colOff>0</xdr:colOff>
      <xdr:row>97</xdr:row>
      <xdr:rowOff>123485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9639300" y="16487719"/>
          <a:ext cx="838200" cy="26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123485</xdr:rowOff>
    </xdr:from>
    <xdr:to>
      <xdr:col>50</xdr:col>
      <xdr:colOff>114300</xdr:colOff>
      <xdr:row>98</xdr:row>
      <xdr:rowOff>20469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754135"/>
          <a:ext cx="889000" cy="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20469</xdr:rowOff>
    </xdr:from>
    <xdr:to>
      <xdr:col>45</xdr:col>
      <xdr:colOff>177800</xdr:colOff>
      <xdr:row>98</xdr:row>
      <xdr:rowOff>33564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822569"/>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5626</xdr:rowOff>
    </xdr:from>
    <xdr:to>
      <xdr:col>41</xdr:col>
      <xdr:colOff>50800</xdr:colOff>
      <xdr:row>98</xdr:row>
      <xdr:rowOff>33564</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6972300" y="1680772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149169</xdr:rowOff>
    </xdr:from>
    <xdr:to>
      <xdr:col>55</xdr:col>
      <xdr:colOff>50800</xdr:colOff>
      <xdr:row>96</xdr:row>
      <xdr:rowOff>79319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4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596</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2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72685</xdr:rowOff>
    </xdr:from>
    <xdr:to>
      <xdr:col>50</xdr:col>
      <xdr:colOff>165100</xdr:colOff>
      <xdr:row>98</xdr:row>
      <xdr:rowOff>2835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7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165412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7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141119</xdr:rowOff>
    </xdr:from>
    <xdr:to>
      <xdr:col>46</xdr:col>
      <xdr:colOff>38100</xdr:colOff>
      <xdr:row>98</xdr:row>
      <xdr:rowOff>71269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7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62396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154214</xdr:rowOff>
    </xdr:from>
    <xdr:to>
      <xdr:col>41</xdr:col>
      <xdr:colOff>101600</xdr:colOff>
      <xdr:row>98</xdr:row>
      <xdr:rowOff>84364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75491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8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126276</xdr:rowOff>
    </xdr:from>
    <xdr:to>
      <xdr:col>36</xdr:col>
      <xdr:colOff>165100</xdr:colOff>
      <xdr:row>98</xdr:row>
      <xdr:rowOff>56426</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47553</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8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50383</xdr:rowOff>
    </xdr:from>
    <xdr:to>
      <xdr:col>85</xdr:col>
      <xdr:colOff>127000</xdr:colOff>
      <xdr:row>39</xdr:row>
      <xdr:rowOff>84444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36933"/>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1463</xdr:rowOff>
    </xdr:from>
    <xdr:to>
      <xdr:col>81</xdr:col>
      <xdr:colOff>50800</xdr:colOff>
      <xdr:row>39</xdr:row>
      <xdr:rowOff>50383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68801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1463</xdr:rowOff>
    </xdr:from>
    <xdr:to>
      <xdr:col>76</xdr:col>
      <xdr:colOff>114300</xdr:colOff>
      <xdr:row>39</xdr:row>
      <xdr:rowOff>86240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3703300" y="6688013"/>
          <a:ext cx="889000" cy="8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79187</xdr:rowOff>
    </xdr:from>
    <xdr:to>
      <xdr:col>71</xdr:col>
      <xdr:colOff>177800</xdr:colOff>
      <xdr:row>39</xdr:row>
      <xdr:rowOff>86240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765737"/>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33644</xdr:rowOff>
    </xdr:from>
    <xdr:to>
      <xdr:col>85</xdr:col>
      <xdr:colOff>177800</xdr:colOff>
      <xdr:row>39</xdr:row>
      <xdr:rowOff>135244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171033</xdr:rowOff>
    </xdr:from>
    <xdr:to>
      <xdr:col>81</xdr:col>
      <xdr:colOff>101600</xdr:colOff>
      <xdr:row>39</xdr:row>
      <xdr:rowOff>101183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6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92310</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46428" y="677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122113</xdr:rowOff>
    </xdr:from>
    <xdr:to>
      <xdr:col>76</xdr:col>
      <xdr:colOff>165100</xdr:colOff>
      <xdr:row>39</xdr:row>
      <xdr:rowOff>52263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43390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7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35440</xdr:rowOff>
    </xdr:from>
    <xdr:to>
      <xdr:col>72</xdr:col>
      <xdr:colOff>38100</xdr:colOff>
      <xdr:row>39</xdr:row>
      <xdr:rowOff>137040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128167</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4017" y="681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28387</xdr:rowOff>
    </xdr:from>
    <xdr:to>
      <xdr:col>67</xdr:col>
      <xdr:colOff>101600</xdr:colOff>
      <xdr:row>39</xdr:row>
      <xdr:rowOff>129987</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121114</xdr:rowOff>
    </xdr:from>
    <xdr:ext cx="378565"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5017" y="680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97625</xdr:rowOff>
    </xdr:from>
    <xdr:to>
      <xdr:col>85</xdr:col>
      <xdr:colOff>127000</xdr:colOff>
      <xdr:row>77</xdr:row>
      <xdr:rowOff>123610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99275"/>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123610</xdr:rowOff>
    </xdr:from>
    <xdr:to>
      <xdr:col>81</xdr:col>
      <xdr:colOff>50800</xdr:colOff>
      <xdr:row>77</xdr:row>
      <xdr:rowOff>150597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325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150597</xdr:rowOff>
    </xdr:from>
    <xdr:to>
      <xdr:col>76</xdr:col>
      <xdr:colOff>114300</xdr:colOff>
      <xdr:row>77</xdr:row>
      <xdr:rowOff>165709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352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165709</xdr:rowOff>
    </xdr:from>
    <xdr:to>
      <xdr:col>71</xdr:col>
      <xdr:colOff>177800</xdr:colOff>
      <xdr:row>78</xdr:row>
      <xdr:rowOff>1245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67359"/>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46825</xdr:rowOff>
    </xdr:from>
    <xdr:to>
      <xdr:col>85</xdr:col>
      <xdr:colOff>177800</xdr:colOff>
      <xdr:row>77</xdr:row>
      <xdr:rowOff>148425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2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25252</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2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72810</xdr:rowOff>
    </xdr:from>
    <xdr:to>
      <xdr:col>81</xdr:col>
      <xdr:colOff>101600</xdr:colOff>
      <xdr:row>78</xdr:row>
      <xdr:rowOff>2960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2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165537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3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99797</xdr:rowOff>
    </xdr:from>
    <xdr:to>
      <xdr:col>76</xdr:col>
      <xdr:colOff>165100</xdr:colOff>
      <xdr:row>78</xdr:row>
      <xdr:rowOff>29947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3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21074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3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114909</xdr:rowOff>
    </xdr:from>
    <xdr:to>
      <xdr:col>72</xdr:col>
      <xdr:colOff>38100</xdr:colOff>
      <xdr:row>78</xdr:row>
      <xdr:rowOff>45059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36186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4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121895</xdr:rowOff>
    </xdr:from>
    <xdr:to>
      <xdr:col>67</xdr:col>
      <xdr:colOff>101600</xdr:colOff>
      <xdr:row>78</xdr:row>
      <xdr:rowOff>52045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3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43172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4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168977</xdr:rowOff>
    </xdr:from>
    <xdr:to>
      <xdr:col>85</xdr:col>
      <xdr:colOff>127000</xdr:colOff>
      <xdr:row>98</xdr:row>
      <xdr:rowOff>1724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799627"/>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1724</xdr:rowOff>
    </xdr:from>
    <xdr:to>
      <xdr:col>81</xdr:col>
      <xdr:colOff>50800</xdr:colOff>
      <xdr:row>98</xdr:row>
      <xdr:rowOff>159589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803824"/>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128792</xdr:rowOff>
    </xdr:from>
    <xdr:to>
      <xdr:col>76</xdr:col>
      <xdr:colOff>114300</xdr:colOff>
      <xdr:row>98</xdr:row>
      <xdr:rowOff>159589</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930892"/>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128792</xdr:rowOff>
    </xdr:from>
    <xdr:to>
      <xdr:col>71</xdr:col>
      <xdr:colOff>177800</xdr:colOff>
      <xdr:row>98</xdr:row>
      <xdr:rowOff>149758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930892"/>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118177</xdr:rowOff>
    </xdr:from>
    <xdr:to>
      <xdr:col>85</xdr:col>
      <xdr:colOff>177800</xdr:colOff>
      <xdr:row>98</xdr:row>
      <xdr:rowOff>48327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96604</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122374</xdr:rowOff>
    </xdr:from>
    <xdr:to>
      <xdr:col>81</xdr:col>
      <xdr:colOff>101600</xdr:colOff>
      <xdr:row>98</xdr:row>
      <xdr:rowOff>52524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43651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108789</xdr:rowOff>
    </xdr:from>
    <xdr:to>
      <xdr:col>76</xdr:col>
      <xdr:colOff>165100</xdr:colOff>
      <xdr:row>99</xdr:row>
      <xdr:rowOff>38939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9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30066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700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77992</xdr:rowOff>
    </xdr:from>
    <xdr:to>
      <xdr:col>72</xdr:col>
      <xdr:colOff>38100</xdr:colOff>
      <xdr:row>99</xdr:row>
      <xdr:rowOff>8142</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8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170719</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69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98958</xdr:rowOff>
    </xdr:from>
    <xdr:to>
      <xdr:col>67</xdr:col>
      <xdr:colOff>101600</xdr:colOff>
      <xdr:row>99</xdr:row>
      <xdr:rowOff>29108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20235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79428" y="169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135585</xdr:rowOff>
    </xdr:from>
    <xdr:to>
      <xdr:col>116</xdr:col>
      <xdr:colOff>63500</xdr:colOff>
      <xdr:row>38</xdr:row>
      <xdr:rowOff>76835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1323300" y="6479235"/>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135585</xdr:rowOff>
    </xdr:from>
    <xdr:to>
      <xdr:col>111</xdr:col>
      <xdr:colOff>177800</xdr:colOff>
      <xdr:row>38</xdr:row>
      <xdr:rowOff>150596</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20434300" y="6479235"/>
          <a:ext cx="889000" cy="1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150596</xdr:rowOff>
    </xdr:from>
    <xdr:to>
      <xdr:col>107</xdr:col>
      <xdr:colOff>50800</xdr:colOff>
      <xdr:row>39</xdr:row>
      <xdr:rowOff>36602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9545300" y="6665696"/>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28753</xdr:rowOff>
    </xdr:from>
    <xdr:to>
      <xdr:col>102</xdr:col>
      <xdr:colOff>114300</xdr:colOff>
      <xdr:row>39</xdr:row>
      <xdr:rowOff>36602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656300" y="671530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26035</xdr:rowOff>
    </xdr:from>
    <xdr:to>
      <xdr:col>116</xdr:col>
      <xdr:colOff>114300</xdr:colOff>
      <xdr:row>38</xdr:row>
      <xdr:rowOff>127635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48912</xdr:rowOff>
    </xdr:from>
    <xdr:ext cx="469744"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84785</xdr:rowOff>
    </xdr:from>
    <xdr:to>
      <xdr:col>112</xdr:col>
      <xdr:colOff>38100</xdr:colOff>
      <xdr:row>38</xdr:row>
      <xdr:rowOff>14936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6063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88428" y="65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99796</xdr:rowOff>
    </xdr:from>
    <xdr:to>
      <xdr:col>107</xdr:col>
      <xdr:colOff>101600</xdr:colOff>
      <xdr:row>39</xdr:row>
      <xdr:rowOff>29946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21073</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245017" y="670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157252</xdr:rowOff>
    </xdr:from>
    <xdr:to>
      <xdr:col>102</xdr:col>
      <xdr:colOff>165100</xdr:colOff>
      <xdr:row>39</xdr:row>
      <xdr:rowOff>87402</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78529</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56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149403</xdr:rowOff>
    </xdr:from>
    <xdr:to>
      <xdr:col>98</xdr:col>
      <xdr:colOff>38100</xdr:colOff>
      <xdr:row>39</xdr:row>
      <xdr:rowOff>79553</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70680</xdr:rowOff>
    </xdr:from>
    <xdr:ext cx="378565"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7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82131</xdr:rowOff>
    </xdr:from>
    <xdr:to>
      <xdr:col>116</xdr:col>
      <xdr:colOff>63500</xdr:colOff>
      <xdr:row>58</xdr:row>
      <xdr:rowOff>84874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1323300" y="1002623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78321</xdr:rowOff>
    </xdr:from>
    <xdr:to>
      <xdr:col>111</xdr:col>
      <xdr:colOff>177800</xdr:colOff>
      <xdr:row>58</xdr:row>
      <xdr:rowOff>82131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0434300" y="100224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74320</xdr:rowOff>
    </xdr:from>
    <xdr:to>
      <xdr:col>107</xdr:col>
      <xdr:colOff>50800</xdr:colOff>
      <xdr:row>58</xdr:row>
      <xdr:rowOff>78321</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9545300" y="1001842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74320</xdr:rowOff>
    </xdr:from>
    <xdr:to>
      <xdr:col>102</xdr:col>
      <xdr:colOff>114300</xdr:colOff>
      <xdr:row>58</xdr:row>
      <xdr:rowOff>74968</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18656300" y="1001842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34074</xdr:rowOff>
    </xdr:from>
    <xdr:to>
      <xdr:col>116</xdr:col>
      <xdr:colOff>114300</xdr:colOff>
      <xdr:row>58</xdr:row>
      <xdr:rowOff>135674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56951</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98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31331</xdr:rowOff>
    </xdr:from>
    <xdr:to>
      <xdr:col>112</xdr:col>
      <xdr:colOff>38100</xdr:colOff>
      <xdr:row>58</xdr:row>
      <xdr:rowOff>132931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99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124058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100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27521</xdr:rowOff>
    </xdr:from>
    <xdr:to>
      <xdr:col>107</xdr:col>
      <xdr:colOff>101600</xdr:colOff>
      <xdr:row>58</xdr:row>
      <xdr:rowOff>129121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120248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00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23520</xdr:rowOff>
    </xdr:from>
    <xdr:to>
      <xdr:col>102</xdr:col>
      <xdr:colOff>165100</xdr:colOff>
      <xdr:row>58</xdr:row>
      <xdr:rowOff>125120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116247</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10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24168</xdr:rowOff>
    </xdr:from>
    <xdr:to>
      <xdr:col>98</xdr:col>
      <xdr:colOff>38100</xdr:colOff>
      <xdr:row>58</xdr:row>
      <xdr:rowOff>125768</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9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116895</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006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15734</xdr:rowOff>
    </xdr:from>
    <xdr:to>
      <xdr:col>116</xdr:col>
      <xdr:colOff>63500</xdr:colOff>
      <xdr:row>78</xdr:row>
      <xdr:rowOff>22101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3388834"/>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110015</xdr:rowOff>
    </xdr:from>
    <xdr:to>
      <xdr:col>111</xdr:col>
      <xdr:colOff>177800</xdr:colOff>
      <xdr:row>78</xdr:row>
      <xdr:rowOff>15734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2968765"/>
          <a:ext cx="889000" cy="4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110015</xdr:rowOff>
    </xdr:from>
    <xdr:to>
      <xdr:col>107</xdr:col>
      <xdr:colOff>50800</xdr:colOff>
      <xdr:row>76</xdr:row>
      <xdr:rowOff>29679</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968765"/>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29679</xdr:rowOff>
    </xdr:from>
    <xdr:to>
      <xdr:col>102</xdr:col>
      <xdr:colOff>114300</xdr:colOff>
      <xdr:row>76</xdr:row>
      <xdr:rowOff>51656</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flipV="1">
          <a:off x="18656300" y="13059879"/>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142751</xdr:rowOff>
    </xdr:from>
    <xdr:to>
      <xdr:col>116</xdr:col>
      <xdr:colOff>114300</xdr:colOff>
      <xdr:row>78</xdr:row>
      <xdr:rowOff>72901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33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121178</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33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136384</xdr:rowOff>
    </xdr:from>
    <xdr:to>
      <xdr:col>112</xdr:col>
      <xdr:colOff>38100</xdr:colOff>
      <xdr:row>78</xdr:row>
      <xdr:rowOff>66534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33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57661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34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59215</xdr:rowOff>
    </xdr:from>
    <xdr:to>
      <xdr:col>107</xdr:col>
      <xdr:colOff>101600</xdr:colOff>
      <xdr:row>75</xdr:row>
      <xdr:rowOff>160815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5892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2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150329</xdr:rowOff>
    </xdr:from>
    <xdr:to>
      <xdr:col>102</xdr:col>
      <xdr:colOff>165100</xdr:colOff>
      <xdr:row>76</xdr:row>
      <xdr:rowOff>80479</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3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71606</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31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856</xdr:rowOff>
    </xdr:from>
    <xdr:to>
      <xdr:col>98</xdr:col>
      <xdr:colOff>38100</xdr:colOff>
      <xdr:row>76</xdr:row>
      <xdr:rowOff>102456</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30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93583</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31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住民一人当たりのコストについては、人件費や物件費が類似団体平均よりも高い水準となっており、補助費等や公債費が類似団体よりも低い水準となっている。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令和３年度に類似団体と比較して高い数値となった普通建設事業費については、庁舎整備、学校教育施設の校舎増築等の影響によるものであり今後も施設更新等が予定されていることから高い水準で推移することが見込まれる。</a:t>
          </a:r>
        </a:p>
        <a:p>
          <a:r>
            <a:rPr kumimoji="1" lang="ja-JP" altLang="en-US" sz="1100">
              <a:latin typeface="ＭＳ Ｐゴシック" panose="020B0600070205080204" pitchFamily="50" charset="-128"/>
              <a:ea typeface="ＭＳ Ｐゴシック" panose="020B0600070205080204" pitchFamily="50" charset="-128"/>
            </a:rPr>
            <a:t>公債費についても過年度に実施した大規模な社会資本整備で活用した地方債の償還、上記の施設整備に地方債を活用することから増加が見込まれる。</a:t>
          </a:r>
        </a:p>
        <a:p>
          <a:r>
            <a:rPr kumimoji="1" lang="ja-JP" altLang="en-US" sz="1100">
              <a:latin typeface="ＭＳ Ｐゴシック" panose="020B0600070205080204" pitchFamily="50" charset="-128"/>
              <a:ea typeface="ＭＳ Ｐゴシック" panose="020B0600070205080204" pitchFamily="50" charset="-128"/>
            </a:rPr>
            <a:t>今後は上記のとおり、普通建設費等の増が見込まれているため、それに対応するために高い水準となっている人件費や物件費等の抑制に取り組む。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65,360
64,427
94.92
31,488,632
30,350,531
924,241
15,102,360
15,840,320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107696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564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75692</xdr:rowOff>
    </xdr:from>
    <xdr:to>
      <xdr:col>19</xdr:col>
      <xdr:colOff>177800</xdr:colOff>
      <xdr:row>33</xdr:row>
      <xdr:rowOff>107696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35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34544</xdr:rowOff>
    </xdr:from>
    <xdr:to>
      <xdr:col>15</xdr:col>
      <xdr:colOff>50800</xdr:colOff>
      <xdr:row>33</xdr:row>
      <xdr:rowOff>75692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923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99466</xdr:rowOff>
    </xdr:from>
    <xdr:to>
      <xdr:col>10</xdr:col>
      <xdr:colOff>114300</xdr:colOff>
      <xdr:row>33</xdr:row>
      <xdr:rowOff>34544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85866"/>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56896</xdr:rowOff>
    </xdr:from>
    <xdr:to>
      <xdr:col>20</xdr:col>
      <xdr:colOff>38100</xdr:colOff>
      <xdr:row>33</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24892</xdr:rowOff>
    </xdr:from>
    <xdr:to>
      <xdr:col>15</xdr:col>
      <xdr:colOff>101600</xdr:colOff>
      <xdr:row>33</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143019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155194</xdr:rowOff>
    </xdr:from>
    <xdr:to>
      <xdr:col>10</xdr:col>
      <xdr:colOff>165100</xdr:colOff>
      <xdr:row>33</xdr:row>
      <xdr:rowOff>85344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101871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48666</xdr:rowOff>
    </xdr:from>
    <xdr:to>
      <xdr:col>6</xdr:col>
      <xdr:colOff>38100</xdr:colOff>
      <xdr:row>32</xdr:row>
      <xdr:rowOff>150266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166793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73113</xdr:rowOff>
    </xdr:from>
    <xdr:to>
      <xdr:col>24</xdr:col>
      <xdr:colOff>63500</xdr:colOff>
      <xdr:row>56</xdr:row>
      <xdr:rowOff>122775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1413"/>
          <a:ext cx="838200" cy="39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73113</xdr:rowOff>
    </xdr:from>
    <xdr:to>
      <xdr:col>19</xdr:col>
      <xdr:colOff>177800</xdr:colOff>
      <xdr:row>57</xdr:row>
      <xdr:rowOff>96362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1413"/>
          <a:ext cx="889000" cy="5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89481</xdr:rowOff>
    </xdr:from>
    <xdr:to>
      <xdr:col>15</xdr:col>
      <xdr:colOff>50800</xdr:colOff>
      <xdr:row>57</xdr:row>
      <xdr:rowOff>96362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62131"/>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89481</xdr:rowOff>
    </xdr:from>
    <xdr:to>
      <xdr:col>10</xdr:col>
      <xdr:colOff>114300</xdr:colOff>
      <xdr:row>57</xdr:row>
      <xdr:rowOff>99608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213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71975</xdr:rowOff>
    </xdr:from>
    <xdr:to>
      <xdr:col>24</xdr:col>
      <xdr:colOff>114300</xdr:colOff>
      <xdr:row>57</xdr:row>
      <xdr:rowOff>2125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94852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22313</xdr:rowOff>
    </xdr:from>
    <xdr:to>
      <xdr:col>20</xdr:col>
      <xdr:colOff>38100</xdr:colOff>
      <xdr:row>54</xdr:row>
      <xdr:rowOff>123913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115040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7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45562</xdr:rowOff>
    </xdr:from>
    <xdr:to>
      <xdr:col>15</xdr:col>
      <xdr:colOff>101600</xdr:colOff>
      <xdr:row>57</xdr:row>
      <xdr:rowOff>147162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138289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38681</xdr:rowOff>
    </xdr:from>
    <xdr:to>
      <xdr:col>10</xdr:col>
      <xdr:colOff>165100</xdr:colOff>
      <xdr:row>57</xdr:row>
      <xdr:rowOff>140281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131408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48808</xdr:rowOff>
    </xdr:from>
    <xdr:to>
      <xdr:col>6</xdr:col>
      <xdr:colOff>38100</xdr:colOff>
      <xdr:row>57</xdr:row>
      <xdr:rowOff>150408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141535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41714</xdr:rowOff>
    </xdr:from>
    <xdr:to>
      <xdr:col>24</xdr:col>
      <xdr:colOff>63500</xdr:colOff>
      <xdr:row>77</xdr:row>
      <xdr:rowOff>91131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1914"/>
          <a:ext cx="838200" cy="2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91131</xdr:rowOff>
    </xdr:from>
    <xdr:to>
      <xdr:col>19</xdr:col>
      <xdr:colOff>177800</xdr:colOff>
      <xdr:row>77</xdr:row>
      <xdr:rowOff>97805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2781"/>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97805</xdr:rowOff>
    </xdr:from>
    <xdr:to>
      <xdr:col>15</xdr:col>
      <xdr:colOff>50800</xdr:colOff>
      <xdr:row>77</xdr:row>
      <xdr:rowOff>140286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99455"/>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123149</xdr:rowOff>
    </xdr:from>
    <xdr:to>
      <xdr:col>10</xdr:col>
      <xdr:colOff>114300</xdr:colOff>
      <xdr:row>77</xdr:row>
      <xdr:rowOff>140286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24799"/>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162364</xdr:rowOff>
    </xdr:from>
    <xdr:to>
      <xdr:col>24</xdr:col>
      <xdr:colOff>114300</xdr:colOff>
      <xdr:row>76</xdr:row>
      <xdr:rowOff>92514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140791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9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40331</xdr:rowOff>
    </xdr:from>
    <xdr:to>
      <xdr:col>20</xdr:col>
      <xdr:colOff>38100</xdr:colOff>
      <xdr:row>77</xdr:row>
      <xdr:rowOff>141931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133058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47005</xdr:rowOff>
    </xdr:from>
    <xdr:to>
      <xdr:col>15</xdr:col>
      <xdr:colOff>101600</xdr:colOff>
      <xdr:row>77</xdr:row>
      <xdr:rowOff>148605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139732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89486</xdr:rowOff>
    </xdr:from>
    <xdr:to>
      <xdr:col>10</xdr:col>
      <xdr:colOff>165100</xdr:colOff>
      <xdr:row>78</xdr:row>
      <xdr:rowOff>19636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72349</xdr:rowOff>
    </xdr:from>
    <xdr:to>
      <xdr:col>6</xdr:col>
      <xdr:colOff>38100</xdr:colOff>
      <xdr:row>78</xdr:row>
      <xdr:rowOff>2499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165076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116624</xdr:rowOff>
    </xdr:from>
    <xdr:to>
      <xdr:col>24</xdr:col>
      <xdr:colOff>63500</xdr:colOff>
      <xdr:row>97</xdr:row>
      <xdr:rowOff>169863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747274"/>
          <a:ext cx="8382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169863</xdr:rowOff>
    </xdr:from>
    <xdr:to>
      <xdr:col>19</xdr:col>
      <xdr:colOff>177800</xdr:colOff>
      <xdr:row>98</xdr:row>
      <xdr:rowOff>37249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800513"/>
          <a:ext cx="8890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37249</xdr:rowOff>
    </xdr:from>
    <xdr:to>
      <xdr:col>15</xdr:col>
      <xdr:colOff>50800</xdr:colOff>
      <xdr:row>98</xdr:row>
      <xdr:rowOff>95580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839349"/>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95580</xdr:rowOff>
    </xdr:from>
    <xdr:to>
      <xdr:col>10</xdr:col>
      <xdr:colOff>114300</xdr:colOff>
      <xdr:row>98</xdr:row>
      <xdr:rowOff>98730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897680"/>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65824</xdr:rowOff>
    </xdr:from>
    <xdr:to>
      <xdr:col>24</xdr:col>
      <xdr:colOff>114300</xdr:colOff>
      <xdr:row>97</xdr:row>
      <xdr:rowOff>167424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88701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119063</xdr:rowOff>
    </xdr:from>
    <xdr:to>
      <xdr:col>20</xdr:col>
      <xdr:colOff>38100</xdr:colOff>
      <xdr:row>98</xdr:row>
      <xdr:rowOff>49213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65740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5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157899</xdr:rowOff>
    </xdr:from>
    <xdr:to>
      <xdr:col>15</xdr:col>
      <xdr:colOff>101600</xdr:colOff>
      <xdr:row>98</xdr:row>
      <xdr:rowOff>88049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104576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5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44780</xdr:rowOff>
    </xdr:from>
    <xdr:to>
      <xdr:col>10</xdr:col>
      <xdr:colOff>165100</xdr:colOff>
      <xdr:row>98</xdr:row>
      <xdr:rowOff>146380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8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47930</xdr:rowOff>
    </xdr:from>
    <xdr:to>
      <xdr:col>6</xdr:col>
      <xdr:colOff>38100</xdr:colOff>
      <xdr:row>98</xdr:row>
      <xdr:rowOff>149530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8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38354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2452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37973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1233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25781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073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29972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707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159004</xdr:rowOff>
    </xdr:from>
    <xdr:to>
      <xdr:col>55</xdr:col>
      <xdr:colOff>50800</xdr:colOff>
      <xdr:row>39</xdr:row>
      <xdr:rowOff>89154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73931</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8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146431</xdr:rowOff>
    </xdr:from>
    <xdr:to>
      <xdr:col>46</xdr:col>
      <xdr:colOff>38100</xdr:colOff>
      <xdr:row>39</xdr:row>
      <xdr:rowOff>76581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67708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62755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71899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18473</xdr:rowOff>
    </xdr:from>
    <xdr:to>
      <xdr:col>55</xdr:col>
      <xdr:colOff>0</xdr:colOff>
      <xdr:row>56</xdr:row>
      <xdr:rowOff>81818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19673"/>
          <a:ext cx="8382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81818</xdr:rowOff>
    </xdr:from>
    <xdr:to>
      <xdr:col>50</xdr:col>
      <xdr:colOff>114300</xdr:colOff>
      <xdr:row>57</xdr:row>
      <xdr:rowOff>93889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683018"/>
          <a:ext cx="889000" cy="1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62389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8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77201</xdr:rowOff>
    </xdr:from>
    <xdr:to>
      <xdr:col>45</xdr:col>
      <xdr:colOff>177800</xdr:colOff>
      <xdr:row>57</xdr:row>
      <xdr:rowOff>93889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4985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77201</xdr:rowOff>
    </xdr:from>
    <xdr:to>
      <xdr:col>41</xdr:col>
      <xdr:colOff>50800</xdr:colOff>
      <xdr:row>57</xdr:row>
      <xdr:rowOff>84927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49851"/>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139123</xdr:rowOff>
    </xdr:from>
    <xdr:to>
      <xdr:col>55</xdr:col>
      <xdr:colOff>50800</xdr:colOff>
      <xdr:row>56</xdr:row>
      <xdr:rowOff>69273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162000</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31018</xdr:rowOff>
    </xdr:from>
    <xdr:to>
      <xdr:col>50</xdr:col>
      <xdr:colOff>165100</xdr:colOff>
      <xdr:row>56</xdr:row>
      <xdr:rowOff>132618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149145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43089</xdr:rowOff>
    </xdr:from>
    <xdr:to>
      <xdr:col>46</xdr:col>
      <xdr:colOff>38100</xdr:colOff>
      <xdr:row>57</xdr:row>
      <xdr:rowOff>144689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135816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26401</xdr:rowOff>
    </xdr:from>
    <xdr:to>
      <xdr:col>41</xdr:col>
      <xdr:colOff>101600</xdr:colOff>
      <xdr:row>57</xdr:row>
      <xdr:rowOff>128001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119128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89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34127</xdr:rowOff>
    </xdr:from>
    <xdr:to>
      <xdr:col>36</xdr:col>
      <xdr:colOff>165100</xdr:colOff>
      <xdr:row>57</xdr:row>
      <xdr:rowOff>135727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126854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9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109640</xdr:rowOff>
    </xdr:from>
    <xdr:to>
      <xdr:col>55</xdr:col>
      <xdr:colOff>0</xdr:colOff>
      <xdr:row>77</xdr:row>
      <xdr:rowOff>113640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11290"/>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113640</xdr:rowOff>
    </xdr:from>
    <xdr:to>
      <xdr:col>50</xdr:col>
      <xdr:colOff>114300</xdr:colOff>
      <xdr:row>77</xdr:row>
      <xdr:rowOff>143266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15290"/>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116863</xdr:rowOff>
    </xdr:from>
    <xdr:to>
      <xdr:col>45</xdr:col>
      <xdr:colOff>177800</xdr:colOff>
      <xdr:row>77</xdr:row>
      <xdr:rowOff>143266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318513"/>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65588</xdr:rowOff>
    </xdr:from>
    <xdr:to>
      <xdr:col>41</xdr:col>
      <xdr:colOff>50800</xdr:colOff>
      <xdr:row>77</xdr:row>
      <xdr:rowOff>116863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095788"/>
          <a:ext cx="889000" cy="2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58840</xdr:rowOff>
    </xdr:from>
    <xdr:to>
      <xdr:col>55</xdr:col>
      <xdr:colOff>50800</xdr:colOff>
      <xdr:row>77</xdr:row>
      <xdr:rowOff>160440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37267</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62840</xdr:rowOff>
    </xdr:from>
    <xdr:to>
      <xdr:col>50</xdr:col>
      <xdr:colOff>165100</xdr:colOff>
      <xdr:row>77</xdr:row>
      <xdr:rowOff>164440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155567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92466</xdr:rowOff>
    </xdr:from>
    <xdr:to>
      <xdr:col>46</xdr:col>
      <xdr:colOff>38100</xdr:colOff>
      <xdr:row>78</xdr:row>
      <xdr:rowOff>22616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13743</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3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66063</xdr:rowOff>
    </xdr:from>
    <xdr:to>
      <xdr:col>41</xdr:col>
      <xdr:colOff>101600</xdr:colOff>
      <xdr:row>77</xdr:row>
      <xdr:rowOff>167663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158790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14788</xdr:rowOff>
    </xdr:from>
    <xdr:to>
      <xdr:col>36</xdr:col>
      <xdr:colOff>165100</xdr:colOff>
      <xdr:row>76</xdr:row>
      <xdr:rowOff>116388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132915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8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34634</xdr:rowOff>
    </xdr:from>
    <xdr:to>
      <xdr:col>55</xdr:col>
      <xdr:colOff>0</xdr:colOff>
      <xdr:row>96</xdr:row>
      <xdr:rowOff>122010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493834"/>
          <a:ext cx="8382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34634</xdr:rowOff>
    </xdr:from>
    <xdr:to>
      <xdr:col>50</xdr:col>
      <xdr:colOff>114300</xdr:colOff>
      <xdr:row>96</xdr:row>
      <xdr:rowOff>129654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93834"/>
          <a:ext cx="889000" cy="9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129654</xdr:rowOff>
    </xdr:from>
    <xdr:to>
      <xdr:col>45</xdr:col>
      <xdr:colOff>177800</xdr:colOff>
      <xdr:row>96</xdr:row>
      <xdr:rowOff>151524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588854"/>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8903</xdr:rowOff>
    </xdr:from>
    <xdr:to>
      <xdr:col>41</xdr:col>
      <xdr:colOff>50800</xdr:colOff>
      <xdr:row>96</xdr:row>
      <xdr:rowOff>151524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68103"/>
          <a:ext cx="8890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71210</xdr:rowOff>
    </xdr:from>
    <xdr:to>
      <xdr:col>55</xdr:col>
      <xdr:colOff>50800</xdr:colOff>
      <xdr:row>97</xdr:row>
      <xdr:rowOff>1360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49637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155284</xdr:rowOff>
    </xdr:from>
    <xdr:to>
      <xdr:col>50</xdr:col>
      <xdr:colOff>165100</xdr:colOff>
      <xdr:row>96</xdr:row>
      <xdr:rowOff>85434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4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76561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5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78854</xdr:rowOff>
    </xdr:from>
    <xdr:to>
      <xdr:col>46</xdr:col>
      <xdr:colOff>38100</xdr:colOff>
      <xdr:row>97</xdr:row>
      <xdr:rowOff>9004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100724</xdr:rowOff>
    </xdr:from>
    <xdr:to>
      <xdr:col>41</xdr:col>
      <xdr:colOff>101600</xdr:colOff>
      <xdr:row>97</xdr:row>
      <xdr:rowOff>30874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22001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129553</xdr:rowOff>
    </xdr:from>
    <xdr:to>
      <xdr:col>36</xdr:col>
      <xdr:colOff>165100</xdr:colOff>
      <xdr:row>96</xdr:row>
      <xdr:rowOff>59703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50830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106599</xdr:rowOff>
    </xdr:from>
    <xdr:to>
      <xdr:col>85</xdr:col>
      <xdr:colOff>127000</xdr:colOff>
      <xdr:row>36</xdr:row>
      <xdr:rowOff>134534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78799"/>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19914</xdr:rowOff>
    </xdr:from>
    <xdr:to>
      <xdr:col>81</xdr:col>
      <xdr:colOff>50800</xdr:colOff>
      <xdr:row>36</xdr:row>
      <xdr:rowOff>134534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192114"/>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17582</xdr:rowOff>
    </xdr:from>
    <xdr:to>
      <xdr:col>76</xdr:col>
      <xdr:colOff>114300</xdr:colOff>
      <xdr:row>36</xdr:row>
      <xdr:rowOff>19914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1897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17582</xdr:rowOff>
    </xdr:from>
    <xdr:to>
      <xdr:col>71</xdr:col>
      <xdr:colOff>177800</xdr:colOff>
      <xdr:row>36</xdr:row>
      <xdr:rowOff>34041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8978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55799</xdr:rowOff>
    </xdr:from>
    <xdr:to>
      <xdr:col>85</xdr:col>
      <xdr:colOff>177800</xdr:colOff>
      <xdr:row>36</xdr:row>
      <xdr:rowOff>157399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78676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83734</xdr:rowOff>
    </xdr:from>
    <xdr:to>
      <xdr:col>81</xdr:col>
      <xdr:colOff>101600</xdr:colOff>
      <xdr:row>37</xdr:row>
      <xdr:rowOff>13884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30411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140564</xdr:rowOff>
    </xdr:from>
    <xdr:to>
      <xdr:col>76</xdr:col>
      <xdr:colOff>165100</xdr:colOff>
      <xdr:row>36</xdr:row>
      <xdr:rowOff>70714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87241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138232</xdr:rowOff>
    </xdr:from>
    <xdr:to>
      <xdr:col>72</xdr:col>
      <xdr:colOff>38100</xdr:colOff>
      <xdr:row>36</xdr:row>
      <xdr:rowOff>68382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154691</xdr:rowOff>
    </xdr:from>
    <xdr:to>
      <xdr:col>67</xdr:col>
      <xdr:colOff>101600</xdr:colOff>
      <xdr:row>36</xdr:row>
      <xdr:rowOff>84841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101368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712</xdr:rowOff>
    </xdr:from>
    <xdr:to>
      <xdr:col>85</xdr:col>
      <xdr:colOff>127000</xdr:colOff>
      <xdr:row>56</xdr:row>
      <xdr:rowOff>37238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01912"/>
          <a:ext cx="8382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37238</xdr:rowOff>
    </xdr:from>
    <xdr:to>
      <xdr:col>81</xdr:col>
      <xdr:colOff>50800</xdr:colOff>
      <xdr:row>56</xdr:row>
      <xdr:rowOff>160486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38438"/>
          <a:ext cx="8890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59608</xdr:rowOff>
    </xdr:from>
    <xdr:to>
      <xdr:col>76</xdr:col>
      <xdr:colOff>114300</xdr:colOff>
      <xdr:row>56</xdr:row>
      <xdr:rowOff>160486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60808"/>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59608</xdr:rowOff>
    </xdr:from>
    <xdr:to>
      <xdr:col>71</xdr:col>
      <xdr:colOff>177800</xdr:colOff>
      <xdr:row>56</xdr:row>
      <xdr:rowOff>99581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60808"/>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121362</xdr:rowOff>
    </xdr:from>
    <xdr:to>
      <xdr:col>85</xdr:col>
      <xdr:colOff>177800</xdr:colOff>
      <xdr:row>56</xdr:row>
      <xdr:rowOff>51512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144239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157888</xdr:rowOff>
    </xdr:from>
    <xdr:to>
      <xdr:col>81</xdr:col>
      <xdr:colOff>101600</xdr:colOff>
      <xdr:row>56</xdr:row>
      <xdr:rowOff>88038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79165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109686</xdr:rowOff>
    </xdr:from>
    <xdr:to>
      <xdr:col>76</xdr:col>
      <xdr:colOff>165100</xdr:colOff>
      <xdr:row>57</xdr:row>
      <xdr:rowOff>39836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8808</xdr:rowOff>
    </xdr:from>
    <xdr:to>
      <xdr:col>72</xdr:col>
      <xdr:colOff>38100</xdr:colOff>
      <xdr:row>56</xdr:row>
      <xdr:rowOff>110408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126935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48781</xdr:rowOff>
    </xdr:from>
    <xdr:to>
      <xdr:col>67</xdr:col>
      <xdr:colOff>101600</xdr:colOff>
      <xdr:row>56</xdr:row>
      <xdr:rowOff>150381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166908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50383</xdr:rowOff>
    </xdr:from>
    <xdr:to>
      <xdr:col>85</xdr:col>
      <xdr:colOff>127000</xdr:colOff>
      <xdr:row>79</xdr:row>
      <xdr:rowOff>84444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94933"/>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1462</xdr:rowOff>
    </xdr:from>
    <xdr:to>
      <xdr:col>81</xdr:col>
      <xdr:colOff>50800</xdr:colOff>
      <xdr:row>79</xdr:row>
      <xdr:rowOff>50383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4601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1462</xdr:rowOff>
    </xdr:from>
    <xdr:to>
      <xdr:col>76</xdr:col>
      <xdr:colOff>114300</xdr:colOff>
      <xdr:row>79</xdr:row>
      <xdr:rowOff>86240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46012"/>
          <a:ext cx="889000" cy="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79186</xdr:rowOff>
    </xdr:from>
    <xdr:to>
      <xdr:col>71</xdr:col>
      <xdr:colOff>177800</xdr:colOff>
      <xdr:row>79</xdr:row>
      <xdr:rowOff>86240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23736"/>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33644</xdr:rowOff>
    </xdr:from>
    <xdr:to>
      <xdr:col>85</xdr:col>
      <xdr:colOff>177800</xdr:colOff>
      <xdr:row>79</xdr:row>
      <xdr:rowOff>135244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171033</xdr:rowOff>
    </xdr:from>
    <xdr:to>
      <xdr:col>81</xdr:col>
      <xdr:colOff>101600</xdr:colOff>
      <xdr:row>79</xdr:row>
      <xdr:rowOff>101183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92310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122112</xdr:rowOff>
    </xdr:from>
    <xdr:to>
      <xdr:col>76</xdr:col>
      <xdr:colOff>165100</xdr:colOff>
      <xdr:row>79</xdr:row>
      <xdr:rowOff>52262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43389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35440</xdr:rowOff>
    </xdr:from>
    <xdr:to>
      <xdr:col>72</xdr:col>
      <xdr:colOff>38100</xdr:colOff>
      <xdr:row>79</xdr:row>
      <xdr:rowOff>137040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128167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28386</xdr:rowOff>
    </xdr:from>
    <xdr:to>
      <xdr:col>67</xdr:col>
      <xdr:colOff>101600</xdr:colOff>
      <xdr:row>79</xdr:row>
      <xdr:rowOff>129986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121113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97625</xdr:rowOff>
    </xdr:from>
    <xdr:to>
      <xdr:col>85</xdr:col>
      <xdr:colOff>127000</xdr:colOff>
      <xdr:row>97</xdr:row>
      <xdr:rowOff>123610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28275"/>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123610</xdr:rowOff>
    </xdr:from>
    <xdr:to>
      <xdr:col>81</xdr:col>
      <xdr:colOff>50800</xdr:colOff>
      <xdr:row>97</xdr:row>
      <xdr:rowOff>150597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54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150597</xdr:rowOff>
    </xdr:from>
    <xdr:to>
      <xdr:col>76</xdr:col>
      <xdr:colOff>114300</xdr:colOff>
      <xdr:row>97</xdr:row>
      <xdr:rowOff>165709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81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165709</xdr:rowOff>
    </xdr:from>
    <xdr:to>
      <xdr:col>71</xdr:col>
      <xdr:colOff>177800</xdr:colOff>
      <xdr:row>98</xdr:row>
      <xdr:rowOff>1245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96359"/>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46825</xdr:rowOff>
    </xdr:from>
    <xdr:to>
      <xdr:col>85</xdr:col>
      <xdr:colOff>177800</xdr:colOff>
      <xdr:row>97</xdr:row>
      <xdr:rowOff>148425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25252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72810</xdr:rowOff>
    </xdr:from>
    <xdr:to>
      <xdr:col>81</xdr:col>
      <xdr:colOff>101600</xdr:colOff>
      <xdr:row>98</xdr:row>
      <xdr:rowOff>2960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165537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99797</xdr:rowOff>
    </xdr:from>
    <xdr:to>
      <xdr:col>76</xdr:col>
      <xdr:colOff>165100</xdr:colOff>
      <xdr:row>98</xdr:row>
      <xdr:rowOff>29947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21074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114909</xdr:rowOff>
    </xdr:from>
    <xdr:to>
      <xdr:col>72</xdr:col>
      <xdr:colOff>38100</xdr:colOff>
      <xdr:row>98</xdr:row>
      <xdr:rowOff>45059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36186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121895</xdr:rowOff>
    </xdr:from>
    <xdr:to>
      <xdr:col>67</xdr:col>
      <xdr:colOff>101600</xdr:colOff>
      <xdr:row>98</xdr:row>
      <xdr:rowOff>52045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43172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公債費については低い水準にあるが、庁舎整備等に伴い今後増加する見込みである。</a:t>
          </a:r>
        </a:p>
        <a:p>
          <a:r>
            <a:rPr kumimoji="1" lang="ja-JP" altLang="en-US" sz="1100">
              <a:latin typeface="ＭＳ Ｐゴシック" panose="020B0600070205080204" pitchFamily="50" charset="-128"/>
              <a:ea typeface="ＭＳ Ｐゴシック" panose="020B0600070205080204" pitchFamily="50" charset="-128"/>
            </a:rPr>
            <a:t>　消防費については、消防用車両の購入を行ったほか、本市の臨海部が石油コンビナート等特別防災区域に指定されており、消防部門の職員数が多く、類似団体の平均を上回っている。</a:t>
          </a:r>
        </a:p>
        <a:p>
          <a:r>
            <a:rPr kumimoji="1" lang="ja-JP" altLang="en-US" sz="1100">
              <a:latin typeface="ＭＳ Ｐゴシック" panose="020B0600070205080204" pitchFamily="50" charset="-128"/>
              <a:ea typeface="ＭＳ Ｐゴシック" panose="020B0600070205080204" pitchFamily="50" charset="-128"/>
            </a:rPr>
            <a:t>　民生費については、近年上昇傾向であり、今後も、保育や障害福祉ニーズの増加により上昇が継続するものと見込まれる。</a:t>
          </a:r>
        </a:p>
        <a:p>
          <a:r>
            <a:rPr kumimoji="1" lang="ja-JP" altLang="en-US" sz="1100">
              <a:latin typeface="ＭＳ Ｐゴシック" panose="020B0600070205080204" pitchFamily="50" charset="-128"/>
              <a:ea typeface="ＭＳ Ｐゴシック" panose="020B0600070205080204" pitchFamily="50" charset="-128"/>
            </a:rPr>
            <a:t>　教育費については、小学校校舎増築工事による増加であり、今後も他の小学校等の増築工事により高い水準で推移すると見込まれる。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財政調整基金残高については、令和２年度から引続き堅調な市税収入を背景に積み立てを行った。</a:t>
          </a:r>
        </a:p>
        <a:p>
          <a:r>
            <a:rPr kumimoji="1" lang="ja-JP" altLang="en-US" sz="1400">
              <a:latin typeface="ＭＳ ゴシック" pitchFamily="49" charset="-128"/>
              <a:ea typeface="ＭＳ ゴシック" pitchFamily="49" charset="-128"/>
            </a:rPr>
            <a:t>　実質単年度収支についても、引続き黒字となったものの新型コロナウイルス感染症、物価高騰等により経済状況が不透明であることから今後も歳出予算の削減等により大幅な赤字となることのない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連結実質赤字比率については、いずれの会計においても赤字額はなく、標準財政規模比の黒字額も安定しており、問題のない状況である。</a:t>
          </a:r>
        </a:p>
        <a:p>
          <a:r>
            <a:rPr kumimoji="1" lang="ja-JP" altLang="en-US" sz="1400">
              <a:latin typeface="ＭＳ ゴシック" pitchFamily="49" charset="-128"/>
              <a:ea typeface="ＭＳ ゴシック" pitchFamily="49" charset="-128"/>
            </a:rPr>
            <a:t>　各特別会計とも使用料、保険料等の適正水準への引き上げ・維持を図り、健全運営に努めていく。</a:t>
          </a:r>
        </a:p>
        <a:p>
          <a:r>
            <a:rPr kumimoji="1" lang="ja-JP" altLang="en-US" sz="1400">
              <a:latin typeface="ＭＳ ゴシック" pitchFamily="49" charset="-128"/>
              <a:ea typeface="ＭＳ ゴシック" pitchFamily="49" charset="-128"/>
            </a:rPr>
            <a:t>　その他会計については、袖ケ浦市水道事業会計のことであり、令和元年度から袖ケ浦市の水道事業としてではなく、かずさ水道広域連合企業団で水道事業を実施しているため、連結対象外となった。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97_&#34966;&#12465;&#28006;&#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97_&#34966;&#12465;&#2800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8.6999999999999993</v>
          </cell>
          <cell r="CF51">
            <v>16.899999999999999</v>
          </cell>
          <cell r="CN51">
            <v>7.3</v>
          </cell>
          <cell r="CV51">
            <v>6.6</v>
          </cell>
        </row>
        <row r="53">
          <cell r="BP53">
            <v>70.900000000000006</v>
          </cell>
          <cell r="BX53">
            <v>72.2</v>
          </cell>
          <cell r="CF53">
            <v>73</v>
          </cell>
          <cell r="CN53">
            <v>73.900000000000006</v>
          </cell>
          <cell r="CV53">
            <v>74.2</v>
          </cell>
        </row>
        <row r="55">
          <cell r="AN55" t="str">
            <v>類似団体内平均値</v>
          </cell>
          <cell r="BP55">
            <v>31.3</v>
          </cell>
          <cell r="BX55">
            <v>25.3</v>
          </cell>
          <cell r="CF55">
            <v>25.5</v>
          </cell>
          <cell r="CN55">
            <v>25.1</v>
          </cell>
          <cell r="CV55">
            <v>11.2</v>
          </cell>
        </row>
        <row r="57">
          <cell r="BP57">
            <v>58.4</v>
          </cell>
          <cell r="BX57">
            <v>59.7</v>
          </cell>
          <cell r="CF57">
            <v>60.9</v>
          </cell>
          <cell r="CN57">
            <v>61</v>
          </cell>
          <cell r="CV57">
            <v>63.2</v>
          </cell>
        </row>
        <row r="72">
          <cell r="BP72" t="str">
            <v>H29</v>
          </cell>
          <cell r="BX72" t="str">
            <v>H30</v>
          </cell>
          <cell r="CF72" t="str">
            <v>R01</v>
          </cell>
          <cell r="CN72" t="str">
            <v>R02</v>
          </cell>
          <cell r="CV72" t="str">
            <v>R03</v>
          </cell>
        </row>
        <row r="73">
          <cell r="AN73" t="str">
            <v>当該団体値</v>
          </cell>
          <cell r="BP73">
            <v>8.6999999999999993</v>
          </cell>
          <cell r="CF73">
            <v>16.899999999999999</v>
          </cell>
          <cell r="CN73">
            <v>7.3</v>
          </cell>
          <cell r="CV73">
            <v>6.6</v>
          </cell>
        </row>
        <row r="75">
          <cell r="BP75">
            <v>0.7</v>
          </cell>
          <cell r="BX75">
            <v>0.7</v>
          </cell>
          <cell r="CF75">
            <v>1</v>
          </cell>
          <cell r="CN75">
            <v>1.7</v>
          </cell>
          <cell r="CV75">
            <v>2.5</v>
          </cell>
        </row>
        <row r="77">
          <cell r="AN77" t="str">
            <v>類似団体内平均値</v>
          </cell>
          <cell r="BP77">
            <v>31.3</v>
          </cell>
          <cell r="BX77">
            <v>25.3</v>
          </cell>
          <cell r="CF77">
            <v>25.5</v>
          </cell>
          <cell r="CN77">
            <v>25.1</v>
          </cell>
          <cell r="CV77">
            <v>11.2</v>
          </cell>
        </row>
        <row r="79">
          <cell r="BP79">
            <v>7.2</v>
          </cell>
          <cell r="BX79">
            <v>6.9</v>
          </cell>
          <cell r="CF79">
            <v>6.6</v>
          </cell>
          <cell r="CN79">
            <v>6.4</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31488632</v>
      </c>
      <c r="BO4" s="355"/>
      <c r="BP4" s="355"/>
      <c r="BQ4" s="355"/>
      <c r="BR4" s="355"/>
      <c r="BS4" s="355"/>
      <c r="BT4" s="355"/>
      <c r="BU4" s="356"/>
      <c r="BV4" s="354">
        <v>34964424</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6.1</v>
      </c>
      <c r="CU4" s="361"/>
      <c r="CV4" s="361"/>
      <c r="CW4" s="361"/>
      <c r="CX4" s="361"/>
      <c r="CY4" s="361"/>
      <c r="CZ4" s="361"/>
      <c r="DA4" s="362"/>
      <c r="DB4" s="360">
        <v>7</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30350531</v>
      </c>
      <c r="BO5" s="392"/>
      <c r="BP5" s="392"/>
      <c r="BQ5" s="392"/>
      <c r="BR5" s="392"/>
      <c r="BS5" s="392"/>
      <c r="BT5" s="392"/>
      <c r="BU5" s="393"/>
      <c r="BV5" s="391">
        <v>33581257</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89.5</v>
      </c>
      <c r="CU5" s="389"/>
      <c r="CV5" s="389"/>
      <c r="CW5" s="389"/>
      <c r="CX5" s="389"/>
      <c r="CY5" s="389"/>
      <c r="CZ5" s="389"/>
      <c r="DA5" s="390"/>
      <c r="DB5" s="388">
        <v>89.9</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1138101</v>
      </c>
      <c r="BO6" s="392"/>
      <c r="BP6" s="392"/>
      <c r="BQ6" s="392"/>
      <c r="BR6" s="392"/>
      <c r="BS6" s="392"/>
      <c r="BT6" s="392"/>
      <c r="BU6" s="393"/>
      <c r="BV6" s="391">
        <v>1383167</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89.5</v>
      </c>
      <c r="CU6" s="429"/>
      <c r="CV6" s="429"/>
      <c r="CW6" s="429"/>
      <c r="CX6" s="429"/>
      <c r="CY6" s="429"/>
      <c r="CZ6" s="429"/>
      <c r="DA6" s="430"/>
      <c r="DB6" s="428">
        <v>89.9</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102</v>
      </c>
      <c r="AV7" s="424"/>
      <c r="AW7" s="424"/>
      <c r="AX7" s="424"/>
      <c r="AY7" s="425" t="s">
        <v>106</v>
      </c>
      <c r="AZ7" s="426"/>
      <c r="BA7" s="426"/>
      <c r="BB7" s="426"/>
      <c r="BC7" s="426"/>
      <c r="BD7" s="426"/>
      <c r="BE7" s="426"/>
      <c r="BF7" s="426"/>
      <c r="BG7" s="426"/>
      <c r="BH7" s="426"/>
      <c r="BI7" s="426"/>
      <c r="BJ7" s="426"/>
      <c r="BK7" s="426"/>
      <c r="BL7" s="426"/>
      <c r="BM7" s="427"/>
      <c r="BN7" s="391">
        <v>213860</v>
      </c>
      <c r="BO7" s="392"/>
      <c r="BP7" s="392"/>
      <c r="BQ7" s="392"/>
      <c r="BR7" s="392"/>
      <c r="BS7" s="392"/>
      <c r="BT7" s="392"/>
      <c r="BU7" s="393"/>
      <c r="BV7" s="391">
        <v>312793</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15102360</v>
      </c>
      <c r="CU7" s="392"/>
      <c r="CV7" s="392"/>
      <c r="CW7" s="392"/>
      <c r="CX7" s="392"/>
      <c r="CY7" s="392"/>
      <c r="CZ7" s="392"/>
      <c r="DA7" s="393"/>
      <c r="DB7" s="391">
        <v>15373980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924241</v>
      </c>
      <c r="BO8" s="392"/>
      <c r="BP8" s="392"/>
      <c r="BQ8" s="392"/>
      <c r="BR8" s="392"/>
      <c r="BS8" s="392"/>
      <c r="BT8" s="392"/>
      <c r="BU8" s="393"/>
      <c r="BV8" s="391">
        <v>1070374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1.0900000000000001</v>
      </c>
      <c r="CU8" s="432"/>
      <c r="CV8" s="432"/>
      <c r="CW8" s="432"/>
      <c r="CX8" s="432"/>
      <c r="CY8" s="432"/>
      <c r="CZ8" s="432"/>
      <c r="DA8" s="433"/>
      <c r="DB8" s="431">
        <v>1.1299999999999999</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63883</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-146133</v>
      </c>
      <c r="BO9" s="392"/>
      <c r="BP9" s="392"/>
      <c r="BQ9" s="392"/>
      <c r="BR9" s="392"/>
      <c r="BS9" s="392"/>
      <c r="BT9" s="392"/>
      <c r="BU9" s="393"/>
      <c r="BV9" s="391">
        <v>-358287</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7.7</v>
      </c>
      <c r="CU9" s="389"/>
      <c r="CV9" s="389"/>
      <c r="CW9" s="389"/>
      <c r="CX9" s="389"/>
      <c r="CY9" s="389"/>
      <c r="CZ9" s="389"/>
      <c r="DA9" s="390"/>
      <c r="DB9" s="388">
        <v>6.9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60952</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535765</v>
      </c>
      <c r="BO10" s="392"/>
      <c r="BP10" s="392"/>
      <c r="BQ10" s="392"/>
      <c r="BR10" s="392"/>
      <c r="BS10" s="392"/>
      <c r="BT10" s="392"/>
      <c r="BU10" s="393"/>
      <c r="BV10" s="391">
        <v>715049</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124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65360</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258207</v>
      </c>
      <c r="BO12" s="392"/>
      <c r="BP12" s="392"/>
      <c r="BQ12" s="392"/>
      <c r="BR12" s="392"/>
      <c r="BS12" s="392"/>
      <c r="BT12" s="392"/>
      <c r="BU12" s="393"/>
      <c r="BV12" s="391">
        <v>324901</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64427</v>
      </c>
      <c r="S13" s="476"/>
      <c r="T13" s="476"/>
      <c r="U13" s="476"/>
      <c r="V13" s="477"/>
      <c r="W13" s="407" t="s">
        <v>139</v>
      </c>
      <c r="X13" s="408"/>
      <c r="Y13" s="408"/>
      <c r="Z13" s="408"/>
      <c r="AA13" s="408"/>
      <c r="AB13" s="398"/>
      <c r="AC13" s="442">
        <v>1104</v>
      </c>
      <c r="AD13" s="443"/>
      <c r="AE13" s="443"/>
      <c r="AF13" s="443"/>
      <c r="AG13" s="485"/>
      <c r="AH13" s="442">
        <v>1304</v>
      </c>
      <c r="AI13" s="443"/>
      <c r="AJ13" s="443"/>
      <c r="AK13" s="443"/>
      <c r="AL13" s="444"/>
      <c r="AM13" s="420" t="s">
        <v>140</v>
      </c>
      <c r="AN13" s="421"/>
      <c r="AO13" s="421"/>
      <c r="AP13" s="421"/>
      <c r="AQ13" s="421"/>
      <c r="AR13" s="421"/>
      <c r="AS13" s="421"/>
      <c r="AT13" s="422"/>
      <c r="AU13" s="423" t="s">
        <v>102</v>
      </c>
      <c r="AV13" s="424"/>
      <c r="AW13" s="424"/>
      <c r="AX13" s="424"/>
      <c r="AY13" s="425" t="s">
        <v>141</v>
      </c>
      <c r="AZ13" s="426"/>
      <c r="BA13" s="426"/>
      <c r="BB13" s="426"/>
      <c r="BC13" s="426"/>
      <c r="BD13" s="426"/>
      <c r="BE13" s="426"/>
      <c r="BF13" s="426"/>
      <c r="BG13" s="426"/>
      <c r="BH13" s="426"/>
      <c r="BI13" s="426"/>
      <c r="BJ13" s="426"/>
      <c r="BK13" s="426"/>
      <c r="BL13" s="426"/>
      <c r="BM13" s="427"/>
      <c r="BN13" s="391">
        <v>131425</v>
      </c>
      <c r="BO13" s="392"/>
      <c r="BP13" s="392"/>
      <c r="BQ13" s="392"/>
      <c r="BR13" s="392"/>
      <c r="BS13" s="392"/>
      <c r="BT13" s="392"/>
      <c r="BU13" s="393"/>
      <c r="BV13" s="391">
        <v>31861</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2.5</v>
      </c>
      <c r="CU13" s="389"/>
      <c r="CV13" s="389"/>
      <c r="CW13" s="389"/>
      <c r="CX13" s="389"/>
      <c r="CY13" s="389"/>
      <c r="CZ13" s="389"/>
      <c r="DA13" s="390"/>
      <c r="DB13" s="388">
        <v>1.7</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64940</v>
      </c>
      <c r="S14" s="476"/>
      <c r="T14" s="476"/>
      <c r="U14" s="476"/>
      <c r="V14" s="477"/>
      <c r="W14" s="381"/>
      <c r="X14" s="382"/>
      <c r="Y14" s="382"/>
      <c r="Z14" s="382"/>
      <c r="AA14" s="382"/>
      <c r="AB14" s="371"/>
      <c r="AC14" s="478">
        <v>3.8</v>
      </c>
      <c r="AD14" s="479"/>
      <c r="AE14" s="479"/>
      <c r="AF14" s="479"/>
      <c r="AG14" s="480"/>
      <c r="AH14" s="478">
        <v>4.5999999999999996</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6.6</v>
      </c>
      <c r="CU14" s="490"/>
      <c r="CV14" s="490"/>
      <c r="CW14" s="490"/>
      <c r="CX14" s="490"/>
      <c r="CY14" s="490"/>
      <c r="CZ14" s="490"/>
      <c r="DA14" s="491"/>
      <c r="DB14" s="489">
        <v>7.3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145</v>
      </c>
      <c r="N15" s="483"/>
      <c r="O15" s="483"/>
      <c r="P15" s="483"/>
      <c r="Q15" s="484"/>
      <c r="R15" s="475">
        <v>64046</v>
      </c>
      <c r="S15" s="476"/>
      <c r="T15" s="476"/>
      <c r="U15" s="476"/>
      <c r="V15" s="477"/>
      <c r="W15" s="407" t="s">
        <v>146</v>
      </c>
      <c r="X15" s="408"/>
      <c r="Y15" s="408"/>
      <c r="Z15" s="408"/>
      <c r="AA15" s="408"/>
      <c r="AB15" s="398"/>
      <c r="AC15" s="442">
        <v>7941</v>
      </c>
      <c r="AD15" s="443"/>
      <c r="AE15" s="443"/>
      <c r="AF15" s="443"/>
      <c r="AG15" s="485"/>
      <c r="AH15" s="442">
        <v>8095</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11774779</v>
      </c>
      <c r="BO15" s="355"/>
      <c r="BP15" s="355"/>
      <c r="BQ15" s="355"/>
      <c r="BR15" s="355"/>
      <c r="BS15" s="355"/>
      <c r="BT15" s="355"/>
      <c r="BU15" s="356"/>
      <c r="BV15" s="354">
        <v>11977192</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27.3</v>
      </c>
      <c r="AD16" s="479"/>
      <c r="AE16" s="479"/>
      <c r="AF16" s="479"/>
      <c r="AG16" s="480"/>
      <c r="AH16" s="478">
        <v>28.4</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11421169</v>
      </c>
      <c r="BO16" s="392"/>
      <c r="BP16" s="392"/>
      <c r="BQ16" s="392"/>
      <c r="BR16" s="392"/>
      <c r="BS16" s="392"/>
      <c r="BT16" s="392"/>
      <c r="BU16" s="393"/>
      <c r="BV16" s="391">
        <v>10724433</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150</v>
      </c>
      <c r="S17" s="498"/>
      <c r="T17" s="498"/>
      <c r="U17" s="498"/>
      <c r="V17" s="499"/>
      <c r="W17" s="407" t="s">
        <v>153</v>
      </c>
      <c r="X17" s="408"/>
      <c r="Y17" s="408"/>
      <c r="Z17" s="408"/>
      <c r="AA17" s="408"/>
      <c r="AB17" s="398"/>
      <c r="AC17" s="442">
        <v>20080</v>
      </c>
      <c r="AD17" s="443"/>
      <c r="AE17" s="443"/>
      <c r="AF17" s="443"/>
      <c r="AG17" s="485"/>
      <c r="AH17" s="442">
        <v>19150</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15102360</v>
      </c>
      <c r="BO17" s="392"/>
      <c r="BP17" s="392"/>
      <c r="BQ17" s="392"/>
      <c r="BR17" s="392"/>
      <c r="BS17" s="392"/>
      <c r="BT17" s="392"/>
      <c r="BU17" s="393"/>
      <c r="BV17" s="391">
        <v>15373980</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94.92</v>
      </c>
      <c r="M18" s="515"/>
      <c r="N18" s="515"/>
      <c r="O18" s="515"/>
      <c r="P18" s="515"/>
      <c r="Q18" s="515"/>
      <c r="R18" s="516"/>
      <c r="S18" s="516"/>
      <c r="T18" s="516"/>
      <c r="U18" s="516"/>
      <c r="V18" s="517"/>
      <c r="W18" s="409"/>
      <c r="X18" s="410"/>
      <c r="Y18" s="410"/>
      <c r="Z18" s="410"/>
      <c r="AA18" s="410"/>
      <c r="AB18" s="401"/>
      <c r="AC18" s="518">
        <v>68.900000000000006</v>
      </c>
      <c r="AD18" s="519"/>
      <c r="AE18" s="519"/>
      <c r="AF18" s="519"/>
      <c r="AG18" s="520"/>
      <c r="AH18" s="518">
        <v>67.099999999999994</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14672365</v>
      </c>
      <c r="BO18" s="392"/>
      <c r="BP18" s="392"/>
      <c r="BQ18" s="392"/>
      <c r="BR18" s="392"/>
      <c r="BS18" s="392"/>
      <c r="BT18" s="392"/>
      <c r="BU18" s="393"/>
      <c r="BV18" s="391">
        <v>14350307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673</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19414560</v>
      </c>
      <c r="BO19" s="392"/>
      <c r="BP19" s="392"/>
      <c r="BQ19" s="392"/>
      <c r="BR19" s="392"/>
      <c r="BS19" s="392"/>
      <c r="BT19" s="392"/>
      <c r="BU19" s="393"/>
      <c r="BV19" s="391">
        <v>19440769</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25430</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15840320</v>
      </c>
      <c r="BO22" s="355"/>
      <c r="BP22" s="355"/>
      <c r="BQ22" s="355"/>
      <c r="BR22" s="355"/>
      <c r="BS22" s="355"/>
      <c r="BT22" s="355"/>
      <c r="BU22" s="356"/>
      <c r="BV22" s="354">
        <v>15031253</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11894375</v>
      </c>
      <c r="BO23" s="392"/>
      <c r="BP23" s="392"/>
      <c r="BQ23" s="392"/>
      <c r="BR23" s="392"/>
      <c r="BS23" s="392"/>
      <c r="BT23" s="392"/>
      <c r="BU23" s="393"/>
      <c r="BV23" s="391">
        <v>11090376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8500</v>
      </c>
      <c r="R24" s="443"/>
      <c r="S24" s="443"/>
      <c r="T24" s="443"/>
      <c r="U24" s="443"/>
      <c r="V24" s="485"/>
      <c r="W24" s="537"/>
      <c r="X24" s="538"/>
      <c r="Y24" s="539"/>
      <c r="Z24" s="441" t="s">
        <v>170</v>
      </c>
      <c r="AA24" s="421"/>
      <c r="AB24" s="421"/>
      <c r="AC24" s="421"/>
      <c r="AD24" s="421"/>
      <c r="AE24" s="421"/>
      <c r="AF24" s="421"/>
      <c r="AG24" s="422"/>
      <c r="AH24" s="442">
        <v>539</v>
      </c>
      <c r="AI24" s="443"/>
      <c r="AJ24" s="443"/>
      <c r="AK24" s="443"/>
      <c r="AL24" s="485"/>
      <c r="AM24" s="442">
        <v>1585199</v>
      </c>
      <c r="AN24" s="443"/>
      <c r="AO24" s="443"/>
      <c r="AP24" s="443"/>
      <c r="AQ24" s="443"/>
      <c r="AR24" s="485"/>
      <c r="AS24" s="442">
        <v>2941</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14664405</v>
      </c>
      <c r="BO24" s="392"/>
      <c r="BP24" s="392"/>
      <c r="BQ24" s="392"/>
      <c r="BR24" s="392"/>
      <c r="BS24" s="392"/>
      <c r="BT24" s="392"/>
      <c r="BU24" s="393"/>
      <c r="BV24" s="391">
        <v>13716888</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7400</v>
      </c>
      <c r="R25" s="443"/>
      <c r="S25" s="443"/>
      <c r="T25" s="443"/>
      <c r="U25" s="443"/>
      <c r="V25" s="485"/>
      <c r="W25" s="537"/>
      <c r="X25" s="538"/>
      <c r="Y25" s="539"/>
      <c r="Z25" s="441" t="s">
        <v>173</v>
      </c>
      <c r="AA25" s="421"/>
      <c r="AB25" s="421"/>
      <c r="AC25" s="421"/>
      <c r="AD25" s="421"/>
      <c r="AE25" s="421"/>
      <c r="AF25" s="421"/>
      <c r="AG25" s="422"/>
      <c r="AH25" s="442">
        <v>117</v>
      </c>
      <c r="AI25" s="443"/>
      <c r="AJ25" s="443"/>
      <c r="AK25" s="443"/>
      <c r="AL25" s="485"/>
      <c r="AM25" s="442">
        <v>317889</v>
      </c>
      <c r="AN25" s="443"/>
      <c r="AO25" s="443"/>
      <c r="AP25" s="443"/>
      <c r="AQ25" s="443"/>
      <c r="AR25" s="485"/>
      <c r="AS25" s="442">
        <v>2717</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5522426</v>
      </c>
      <c r="BO25" s="355"/>
      <c r="BP25" s="355"/>
      <c r="BQ25" s="355"/>
      <c r="BR25" s="355"/>
      <c r="BS25" s="355"/>
      <c r="BT25" s="355"/>
      <c r="BU25" s="356"/>
      <c r="BV25" s="354">
        <v>5510519</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6800</v>
      </c>
      <c r="R26" s="443"/>
      <c r="S26" s="443"/>
      <c r="T26" s="443"/>
      <c r="U26" s="443"/>
      <c r="V26" s="485"/>
      <c r="W26" s="537"/>
      <c r="X26" s="538"/>
      <c r="Y26" s="539"/>
      <c r="Z26" s="441" t="s">
        <v>176</v>
      </c>
      <c r="AA26" s="543"/>
      <c r="AB26" s="543"/>
      <c r="AC26" s="543"/>
      <c r="AD26" s="543"/>
      <c r="AE26" s="543"/>
      <c r="AF26" s="543"/>
      <c r="AG26" s="544"/>
      <c r="AH26" s="442" t="s">
        <v>137</v>
      </c>
      <c r="AI26" s="443"/>
      <c r="AJ26" s="443"/>
      <c r="AK26" s="443"/>
      <c r="AL26" s="485"/>
      <c r="AM26" s="442" t="s">
        <v>177</v>
      </c>
      <c r="AN26" s="443"/>
      <c r="AO26" s="443"/>
      <c r="AP26" s="443"/>
      <c r="AQ26" s="443"/>
      <c r="AR26" s="485"/>
      <c r="AS26" s="442" t="s">
        <v>137</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137</v>
      </c>
      <c r="BO26" s="392"/>
      <c r="BP26" s="392"/>
      <c r="BQ26" s="392"/>
      <c r="BR26" s="392"/>
      <c r="BS26" s="392"/>
      <c r="BT26" s="392"/>
      <c r="BU26" s="393"/>
      <c r="BV26" s="391" t="s">
        <v>137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4600</v>
      </c>
      <c r="R27" s="443"/>
      <c r="S27" s="443"/>
      <c r="T27" s="443"/>
      <c r="U27" s="443"/>
      <c r="V27" s="485"/>
      <c r="W27" s="537"/>
      <c r="X27" s="538"/>
      <c r="Y27" s="539"/>
      <c r="Z27" s="441" t="s">
        <v>180</v>
      </c>
      <c r="AA27" s="421"/>
      <c r="AB27" s="421"/>
      <c r="AC27" s="421"/>
      <c r="AD27" s="421"/>
      <c r="AE27" s="421"/>
      <c r="AF27" s="421"/>
      <c r="AG27" s="422"/>
      <c r="AH27" s="442">
        <v>23</v>
      </c>
      <c r="AI27" s="443"/>
      <c r="AJ27" s="443"/>
      <c r="AK27" s="443"/>
      <c r="AL27" s="485"/>
      <c r="AM27" s="442">
        <v>82320</v>
      </c>
      <c r="AN27" s="443"/>
      <c r="AO27" s="443"/>
      <c r="AP27" s="443"/>
      <c r="AQ27" s="443"/>
      <c r="AR27" s="485"/>
      <c r="AS27" s="442">
        <v>3579</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v>740446</v>
      </c>
      <c r="BO27" s="511"/>
      <c r="BP27" s="511"/>
      <c r="BQ27" s="511"/>
      <c r="BR27" s="511"/>
      <c r="BS27" s="511"/>
      <c r="BT27" s="511"/>
      <c r="BU27" s="512"/>
      <c r="BV27" s="510">
        <v>851707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4200</v>
      </c>
      <c r="R28" s="443"/>
      <c r="S28" s="443"/>
      <c r="T28" s="443"/>
      <c r="U28" s="443"/>
      <c r="V28" s="485"/>
      <c r="W28" s="537"/>
      <c r="X28" s="538"/>
      <c r="Y28" s="539"/>
      <c r="Z28" s="441" t="s">
        <v>183</v>
      </c>
      <c r="AA28" s="421"/>
      <c r="AB28" s="421"/>
      <c r="AC28" s="421"/>
      <c r="AD28" s="421"/>
      <c r="AE28" s="421"/>
      <c r="AF28" s="421"/>
      <c r="AG28" s="422"/>
      <c r="AH28" s="442" t="s">
        <v>137</v>
      </c>
      <c r="AI28" s="443"/>
      <c r="AJ28" s="443"/>
      <c r="AK28" s="443"/>
      <c r="AL28" s="485"/>
      <c r="AM28" s="442" t="s">
        <v>127</v>
      </c>
      <c r="AN28" s="443"/>
      <c r="AO28" s="443"/>
      <c r="AP28" s="443"/>
      <c r="AQ28" s="443"/>
      <c r="AR28" s="485"/>
      <c r="AS28" s="442" t="s">
        <v>127</v>
      </c>
      <c r="AT28" s="443"/>
      <c r="AU28" s="443"/>
      <c r="AV28" s="443"/>
      <c r="AW28" s="443"/>
      <c r="AX28" s="444"/>
      <c r="AY28" s="545" t="s">
        <v>184</v>
      </c>
      <c r="AZ28" s="546"/>
      <c r="BA28" s="546"/>
      <c r="BB28" s="547"/>
      <c r="BC28" s="351" t="s">
        <v>48</v>
      </c>
      <c r="BD28" s="352"/>
      <c r="BE28" s="352"/>
      <c r="BF28" s="352"/>
      <c r="BG28" s="352"/>
      <c r="BH28" s="352"/>
      <c r="BI28" s="352"/>
      <c r="BJ28" s="352"/>
      <c r="BK28" s="352"/>
      <c r="BL28" s="352"/>
      <c r="BM28" s="353"/>
      <c r="BN28" s="354">
        <v>2748259</v>
      </c>
      <c r="BO28" s="355"/>
      <c r="BP28" s="355"/>
      <c r="BQ28" s="355"/>
      <c r="BR28" s="355"/>
      <c r="BS28" s="355"/>
      <c r="BT28" s="355"/>
      <c r="BU28" s="356"/>
      <c r="BV28" s="354">
        <v>2470701</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20</v>
      </c>
      <c r="M29" s="443"/>
      <c r="N29" s="443"/>
      <c r="O29" s="443"/>
      <c r="P29" s="485"/>
      <c r="Q29" s="442">
        <v>4000</v>
      </c>
      <c r="R29" s="443"/>
      <c r="S29" s="443"/>
      <c r="T29" s="443"/>
      <c r="U29" s="443"/>
      <c r="V29" s="485"/>
      <c r="W29" s="540"/>
      <c r="X29" s="541"/>
      <c r="Y29" s="542"/>
      <c r="Z29" s="441" t="s">
        <v>186</v>
      </c>
      <c r="AA29" s="421"/>
      <c r="AB29" s="421"/>
      <c r="AC29" s="421"/>
      <c r="AD29" s="421"/>
      <c r="AE29" s="421"/>
      <c r="AF29" s="421"/>
      <c r="AG29" s="422"/>
      <c r="AH29" s="442">
        <v>562</v>
      </c>
      <c r="AI29" s="443"/>
      <c r="AJ29" s="443"/>
      <c r="AK29" s="443"/>
      <c r="AL29" s="485"/>
      <c r="AM29" s="442">
        <v>1667519</v>
      </c>
      <c r="AN29" s="443"/>
      <c r="AO29" s="443"/>
      <c r="AP29" s="443"/>
      <c r="AQ29" s="443"/>
      <c r="AR29" s="485"/>
      <c r="AS29" s="442">
        <v>2967</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901083</v>
      </c>
      <c r="BO29" s="392"/>
      <c r="BP29" s="392"/>
      <c r="BQ29" s="392"/>
      <c r="BR29" s="392"/>
      <c r="BS29" s="392"/>
      <c r="BT29" s="392"/>
      <c r="BU29" s="393"/>
      <c r="BV29" s="391">
        <v>351083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100.5</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1210672</v>
      </c>
      <c r="BO30" s="511"/>
      <c r="BP30" s="511"/>
      <c r="BQ30" s="511"/>
      <c r="BR30" s="511"/>
      <c r="BS30" s="511"/>
      <c r="BT30" s="511"/>
      <c r="BU30" s="512"/>
      <c r="BV30" s="510">
        <v>1245200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197</v>
      </c>
      <c r="V33" s="415"/>
      <c r="W33" s="380" t="s">
        <v>196</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197</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袖ケ浦市国民健康保険特別会計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袖ケ浦市下水道事業会計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16</v>
      </c>
      <c r="CP34" s="581"/>
      <c r="CQ34" s="582" t="str">
        <f>IF('各会計、関係団体の財政状況及び健全化判断比率'!BS7="","",'各会計、関係団体の財政状況及び健全化判断比率'!BS7)</f>
        <v>袖ケ浦市土地開発公社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袖ケ浦市介護保険特別会計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袖ケ浦市後期高齢者医療特別会計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千葉県市町村総合事務組合（千葉自治研修センター特別会計）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君津中央病院企業団（病院事業特別会計）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かずさ水道広域連合企業団（用水供給事業）</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かずさ水道広域連合企業団</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君津郡市広域市町村圏事務組合（一般会計）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14</v>
      </c>
      <c r="BX42" s="581"/>
      <c r="BY42" s="582" t="str">
        <f>IF('各会計、関係団体の財政状況及び健全化判断比率'!B76="","",'各会計、関係団体の財政状況及び健全化判断比率'!B76)</f>
        <v>千葉県後期高齢者医療広域連合（一般会計）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15</v>
      </c>
      <c r="BX43" s="581"/>
      <c r="BY43" s="582" t="str">
        <f>IF('各会計、関係団体の財政状況及び健全化判断比率'!B77="","",'各会計、関係団体の財政状況及び健全化判断比率'!B77)</f>
        <v>千葉県後期高齢者医療広域連合（後期高齢者医療特別会計）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2">
      <c r="A34" s="22"/>
      <c r="B34" s="31"/>
      <c r="C34" s="1132" t="s">
        <v>546</v>
      </c>
      <c r="D34" s="1132"/>
      <c r="E34" s="1133"/>
      <c r="F34" s="32">
        <v>5.62</v>
      </c>
      <c r="G34" s="33">
        <v>3.78</v>
      </c>
      <c r="H34" s="33">
        <v>9.56</v>
      </c>
      <c r="I34" s="33">
        <v>6.96</v>
      </c>
      <c r="J34" s="34">
        <v>6.11</v>
      </c>
      <c r="K34" s="22"/>
      <c r="L34" s="22"/>
      <c r="M34" s="22"/>
      <c r="N34" s="22"/>
      <c r="O34" s="22"/>
      <c r="P34" s="22"/>
    </row>
    <row r="35" spans="1:16" ht="39" customHeight="1" x14ac:dyDescent="0.2">
      <c r="A35" s="22"/>
      <c r="B35" s="35"/>
      <c r="C35" s="1128" t="s">
        <v>547</v>
      </c>
      <c r="D35" s="1128"/>
      <c r="E35" s="1129"/>
      <c r="F35" s="36">
        <v>0.04</v>
      </c>
      <c r="G35" s="37">
        <v>0.03</v>
      </c>
      <c r="H35" s="37">
        <v>0.12</v>
      </c>
      <c r="I35" s="37">
        <v>0.36</v>
      </c>
      <c r="J35" s="38">
        <v>0.79</v>
      </c>
      <c r="K35" s="22"/>
      <c r="L35" s="22"/>
      <c r="M35" s="22"/>
      <c r="N35" s="22"/>
      <c r="O35" s="22"/>
      <c r="P35" s="22"/>
    </row>
    <row r="36" spans="1:16" ht="39" customHeight="1" x14ac:dyDescent="0.2">
      <c r="A36" s="22"/>
      <c r="B36" s="35"/>
      <c r="C36" s="1128" t="s">
        <v>548</v>
      </c>
      <c r="D36" s="1128"/>
      <c r="E36" s="1129"/>
      <c r="F36" s="36">
        <v>0.99</v>
      </c>
      <c r="G36" s="37">
        <v>0.62</v>
      </c>
      <c r="H36" s="37">
        <v>0.51</v>
      </c>
      <c r="I36" s="37">
        <v>0.69</v>
      </c>
      <c r="J36" s="38">
        <v>0.51</v>
      </c>
      <c r="K36" s="22"/>
      <c r="L36" s="22"/>
      <c r="M36" s="22"/>
      <c r="N36" s="22"/>
      <c r="O36" s="22"/>
      <c r="P36" s="22"/>
    </row>
    <row r="37" spans="1:16" ht="39" customHeight="1" x14ac:dyDescent="0.2">
      <c r="A37" s="22"/>
      <c r="B37" s="35"/>
      <c r="C37" s="1128" t="s">
        <v>549</v>
      </c>
      <c r="D37" s="1128"/>
      <c r="E37" s="1129"/>
      <c r="F37" s="36">
        <v>2.54</v>
      </c>
      <c r="G37" s="37">
        <v>3.12</v>
      </c>
      <c r="H37" s="37">
        <v>3.52</v>
      </c>
      <c r="I37" s="37">
        <v>0.57999999999999996</v>
      </c>
      <c r="J37" s="38">
        <v>0.36</v>
      </c>
      <c r="K37" s="22"/>
      <c r="L37" s="22"/>
      <c r="M37" s="22"/>
      <c r="N37" s="22"/>
      <c r="O37" s="22"/>
      <c r="P37" s="22"/>
    </row>
    <row r="38" spans="1:16" ht="39" customHeight="1" x14ac:dyDescent="0.2">
      <c r="A38" s="22"/>
      <c r="B38" s="35"/>
      <c r="C38" s="1128" t="s">
        <v>550</v>
      </c>
      <c r="D38" s="1128"/>
      <c r="E38" s="1129"/>
      <c r="F38" s="36">
        <v>0.01</v>
      </c>
      <c r="G38" s="37">
        <v>0.01</v>
      </c>
      <c r="H38" s="37">
        <v>0</v>
      </c>
      <c r="I38" s="37">
        <v>0.01</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551</v>
      </c>
      <c r="D42" s="1128"/>
      <c r="E42" s="1129"/>
      <c r="F42" s="36" t="s">
        <v>498</v>
      </c>
      <c r="G42" s="37" t="s">
        <v>498</v>
      </c>
      <c r="H42" s="37" t="s">
        <v>498</v>
      </c>
      <c r="I42" s="37" t="s">
        <v>498</v>
      </c>
      <c r="J42" s="38" t="s">
        <v>498</v>
      </c>
      <c r="K42" s="22"/>
      <c r="L42" s="22"/>
      <c r="M42" s="22"/>
      <c r="N42" s="22"/>
      <c r="O42" s="22"/>
      <c r="P42" s="22"/>
    </row>
    <row r="43" spans="1:16" ht="39" customHeight="1" thickBot="1" x14ac:dyDescent="0.25">
      <c r="A43" s="22"/>
      <c r="B43" s="40"/>
      <c r="C43" s="1130" t="s">
        <v>552</v>
      </c>
      <c r="D43" s="1130"/>
      <c r="E43" s="1131"/>
      <c r="F43" s="41">
        <v>6.37</v>
      </c>
      <c r="G43" s="42">
        <v>5.08</v>
      </c>
      <c r="H43" s="42">
        <v>0.02</v>
      </c>
      <c r="I43" s="42" t="s">
        <v>498</v>
      </c>
      <c r="J43" s="43" t="s">
        <v>498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z8gyJGa8B3RFdgELrsP2crj37d0HrvqFzUMZVIrcSvTqeB/T2ydFuyht7iCbhgY0T81rFVJm6hLWej7mA3mMA==" saltValue="KZXrtT9Kc0srvM6WKiM6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539</v>
      </c>
      <c r="L44" s="54" t="s">
        <v>540</v>
      </c>
      <c r="M44" s="54" t="s">
        <v>541</v>
      </c>
      <c r="N44" s="54" t="s">
        <v>542</v>
      </c>
      <c r="O44" s="55" t="s">
        <v>543</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1065</v>
      </c>
      <c r="L45" s="58">
        <v>1111</v>
      </c>
      <c r="M45" s="58">
        <v>1200</v>
      </c>
      <c r="N45" s="58">
        <v>1349</v>
      </c>
      <c r="O45" s="59">
        <v>1491</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498</v>
      </c>
      <c r="L46" s="62" t="s">
        <v>498</v>
      </c>
      <c r="M46" s="62" t="s">
        <v>498</v>
      </c>
      <c r="N46" s="62" t="s">
        <v>498</v>
      </c>
      <c r="O46" s="63" t="s">
        <v>498</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498</v>
      </c>
      <c r="L47" s="62" t="s">
        <v>498</v>
      </c>
      <c r="M47" s="62" t="s">
        <v>498</v>
      </c>
      <c r="N47" s="62" t="s">
        <v>498</v>
      </c>
      <c r="O47" s="63" t="s">
        <v>498</v>
      </c>
      <c r="P47" s="46"/>
      <c r="Q47" s="46"/>
      <c r="R47" s="46"/>
      <c r="S47" s="46"/>
      <c r="T47" s="46"/>
      <c r="U47" s="46"/>
    </row>
    <row r="48" spans="1:21" ht="30.75" customHeight="1" x14ac:dyDescent="0.2">
      <c r="A48" s="46"/>
      <c r="B48" s="1136"/>
      <c r="C48" s="1137"/>
      <c r="D48" s="60"/>
      <c r="E48" s="1142" t="s">
        <v>15</v>
      </c>
      <c r="F48" s="1142"/>
      <c r="G48" s="1142"/>
      <c r="H48" s="1142"/>
      <c r="I48" s="1142"/>
      <c r="J48" s="1143"/>
      <c r="K48" s="61">
        <v>506</v>
      </c>
      <c r="L48" s="62">
        <v>475</v>
      </c>
      <c r="M48" s="62">
        <v>624</v>
      </c>
      <c r="N48" s="62">
        <v>351</v>
      </c>
      <c r="O48" s="63">
        <v>325</v>
      </c>
      <c r="P48" s="46"/>
      <c r="Q48" s="46"/>
      <c r="R48" s="46"/>
      <c r="S48" s="46"/>
      <c r="T48" s="46"/>
      <c r="U48" s="46"/>
    </row>
    <row r="49" spans="1:21" ht="30.75" customHeight="1" x14ac:dyDescent="0.2">
      <c r="A49" s="46"/>
      <c r="B49" s="1136"/>
      <c r="C49" s="1137"/>
      <c r="D49" s="60"/>
      <c r="E49" s="1142" t="s">
        <v>16</v>
      </c>
      <c r="F49" s="1142"/>
      <c r="G49" s="1142"/>
      <c r="H49" s="1142"/>
      <c r="I49" s="1142"/>
      <c r="J49" s="1143"/>
      <c r="K49" s="61">
        <v>131</v>
      </c>
      <c r="L49" s="62">
        <v>129</v>
      </c>
      <c r="M49" s="62">
        <v>169</v>
      </c>
      <c r="N49" s="62">
        <v>178</v>
      </c>
      <c r="O49" s="63">
        <v>176</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498</v>
      </c>
      <c r="L50" s="62" t="s">
        <v>498</v>
      </c>
      <c r="M50" s="62" t="s">
        <v>498</v>
      </c>
      <c r="N50" s="62">
        <v>61</v>
      </c>
      <c r="O50" s="63">
        <v>61</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498</v>
      </c>
      <c r="L51" s="62" t="s">
        <v>498</v>
      </c>
      <c r="M51" s="62" t="s">
        <v>498</v>
      </c>
      <c r="N51" s="62" t="s">
        <v>498</v>
      </c>
      <c r="O51" s="63" t="s">
        <v>498</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1632</v>
      </c>
      <c r="L52" s="62">
        <v>1554</v>
      </c>
      <c r="M52" s="62">
        <v>1800</v>
      </c>
      <c r="N52" s="62">
        <v>1575</v>
      </c>
      <c r="O52" s="63">
        <v>1555</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70</v>
      </c>
      <c r="L53" s="67">
        <v>161</v>
      </c>
      <c r="M53" s="67">
        <v>193</v>
      </c>
      <c r="N53" s="67">
        <v>364</v>
      </c>
      <c r="O53" s="68">
        <v>498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553</v>
      </c>
      <c r="P55" s="46"/>
      <c r="Q55" s="46"/>
      <c r="R55" s="46"/>
      <c r="S55" s="46"/>
      <c r="T55" s="46"/>
      <c r="U55" s="46"/>
    </row>
    <row r="56" spans="1:21" ht="31.5" customHeight="1" thickBot="1" x14ac:dyDescent="0.25">
      <c r="A56" s="46"/>
      <c r="B56" s="74"/>
      <c r="C56" s="75"/>
      <c r="D56" s="75"/>
      <c r="E56" s="76"/>
      <c r="F56" s="76"/>
      <c r="G56" s="76"/>
      <c r="H56" s="76"/>
      <c r="I56" s="76"/>
      <c r="J56" s="77" t="s">
        <v>2</v>
      </c>
      <c r="K56" s="78" t="s">
        <v>554</v>
      </c>
      <c r="L56" s="79" t="s">
        <v>555</v>
      </c>
      <c r="M56" s="79" t="s">
        <v>556</v>
      </c>
      <c r="N56" s="79" t="s">
        <v>557</v>
      </c>
      <c r="O56" s="80" t="s">
        <v>558</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574</v>
      </c>
      <c r="L57" s="82" t="s">
        <v>575</v>
      </c>
      <c r="M57" s="82" t="s">
        <v>576</v>
      </c>
      <c r="N57" s="82" t="s">
        <v>574</v>
      </c>
      <c r="O57" s="83" t="s">
        <v>577</v>
      </c>
    </row>
    <row r="58" spans="1:21" ht="31.5" customHeight="1" thickBot="1" x14ac:dyDescent="0.25">
      <c r="B58" s="1152"/>
      <c r="C58" s="1153"/>
      <c r="D58" s="1157" t="s">
        <v>27</v>
      </c>
      <c r="E58" s="1158"/>
      <c r="F58" s="1158"/>
      <c r="G58" s="1158"/>
      <c r="H58" s="1158"/>
      <c r="I58" s="1158"/>
      <c r="J58" s="1159"/>
      <c r="K58" s="84" t="s">
        <v>574</v>
      </c>
      <c r="L58" s="85" t="s">
        <v>576</v>
      </c>
      <c r="M58" s="85" t="s">
        <v>578</v>
      </c>
      <c r="N58" s="85" t="s">
        <v>574</v>
      </c>
      <c r="O58" s="86" t="s">
        <v>574</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nPfJ3ka33jnjKTqK/+/GRRsK71LDc4BnzwKJnUNym+TlsjaMLps40cSeX/nOi/yoGszAH/4qA/Sc8o8Hwc+yA==" saltValue="itYiItxVxz5FiX0N3IGu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539</v>
      </c>
      <c r="J40" s="98" t="s">
        <v>540</v>
      </c>
      <c r="K40" s="98" t="s">
        <v>541</v>
      </c>
      <c r="L40" s="98" t="s">
        <v>542</v>
      </c>
      <c r="M40" s="99" t="s">
        <v>543</v>
      </c>
    </row>
    <row r="41" spans="2:13" ht="27.75" customHeight="1" x14ac:dyDescent="0.2">
      <c r="B41" s="1160" t="s">
        <v>30</v>
      </c>
      <c r="C41" s="1161"/>
      <c r="D41" s="100"/>
      <c r="E41" s="1166" t="s">
        <v>31</v>
      </c>
      <c r="F41" s="1166"/>
      <c r="G41" s="1166"/>
      <c r="H41" s="1167"/>
      <c r="I41" s="334">
        <v>15404</v>
      </c>
      <c r="J41" s="335">
        <v>15320</v>
      </c>
      <c r="K41" s="335">
        <v>14933</v>
      </c>
      <c r="L41" s="335">
        <v>15031</v>
      </c>
      <c r="M41" s="336">
        <v>15840</v>
      </c>
    </row>
    <row r="42" spans="2:13" ht="27.75" customHeight="1" x14ac:dyDescent="0.2">
      <c r="B42" s="1162"/>
      <c r="C42" s="1163"/>
      <c r="D42" s="101"/>
      <c r="E42" s="1168" t="s">
        <v>32</v>
      </c>
      <c r="F42" s="1168"/>
      <c r="G42" s="1168"/>
      <c r="H42" s="1169"/>
      <c r="I42" s="337">
        <v>151</v>
      </c>
      <c r="J42" s="338">
        <v>136</v>
      </c>
      <c r="K42" s="338">
        <v>696</v>
      </c>
      <c r="L42" s="338">
        <v>618</v>
      </c>
      <c r="M42" s="339">
        <v>546</v>
      </c>
    </row>
    <row r="43" spans="2:13" ht="27.75" customHeight="1" x14ac:dyDescent="0.2">
      <c r="B43" s="1162"/>
      <c r="C43" s="1163"/>
      <c r="D43" s="101"/>
      <c r="E43" s="1168" t="s">
        <v>33</v>
      </c>
      <c r="F43" s="1168"/>
      <c r="G43" s="1168"/>
      <c r="H43" s="1169"/>
      <c r="I43" s="337">
        <v>5433</v>
      </c>
      <c r="J43" s="338">
        <v>5005</v>
      </c>
      <c r="K43" s="338">
        <v>4497</v>
      </c>
      <c r="L43" s="338">
        <v>3912</v>
      </c>
      <c r="M43" s="339">
        <v>3456</v>
      </c>
    </row>
    <row r="44" spans="2:13" ht="27.75" customHeight="1" x14ac:dyDescent="0.2">
      <c r="B44" s="1162"/>
      <c r="C44" s="1163"/>
      <c r="D44" s="101"/>
      <c r="E44" s="1168" t="s">
        <v>34</v>
      </c>
      <c r="F44" s="1168"/>
      <c r="G44" s="1168"/>
      <c r="H44" s="1169"/>
      <c r="I44" s="337">
        <v>1520</v>
      </c>
      <c r="J44" s="338">
        <v>1429</v>
      </c>
      <c r="K44" s="338">
        <v>1766</v>
      </c>
      <c r="L44" s="338">
        <v>1342</v>
      </c>
      <c r="M44" s="339">
        <v>1282</v>
      </c>
    </row>
    <row r="45" spans="2:13" ht="27.75" customHeight="1" x14ac:dyDescent="0.2">
      <c r="B45" s="1162"/>
      <c r="C45" s="1163"/>
      <c r="D45" s="101"/>
      <c r="E45" s="1168" t="s">
        <v>35</v>
      </c>
      <c r="F45" s="1168"/>
      <c r="G45" s="1168"/>
      <c r="H45" s="1169"/>
      <c r="I45" s="337">
        <v>3156</v>
      </c>
      <c r="J45" s="338">
        <v>2773</v>
      </c>
      <c r="K45" s="338">
        <v>2833</v>
      </c>
      <c r="L45" s="338">
        <v>2804</v>
      </c>
      <c r="M45" s="339">
        <v>2669</v>
      </c>
    </row>
    <row r="46" spans="2:13" ht="27.75" customHeight="1" x14ac:dyDescent="0.2">
      <c r="B46" s="1162"/>
      <c r="C46" s="1163"/>
      <c r="D46" s="102"/>
      <c r="E46" s="1168" t="s">
        <v>36</v>
      </c>
      <c r="F46" s="1168"/>
      <c r="G46" s="1168"/>
      <c r="H46" s="1169"/>
      <c r="I46" s="337" t="s">
        <v>498</v>
      </c>
      <c r="J46" s="338" t="s">
        <v>498</v>
      </c>
      <c r="K46" s="338" t="s">
        <v>498</v>
      </c>
      <c r="L46" s="338" t="s">
        <v>498</v>
      </c>
      <c r="M46" s="339" t="s">
        <v>498</v>
      </c>
    </row>
    <row r="47" spans="2:13" ht="27.75" customHeight="1" x14ac:dyDescent="0.2">
      <c r="B47" s="1162"/>
      <c r="C47" s="1163"/>
      <c r="D47" s="103"/>
      <c r="E47" s="1170" t="s">
        <v>37</v>
      </c>
      <c r="F47" s="1171"/>
      <c r="G47" s="1171"/>
      <c r="H47" s="1172"/>
      <c r="I47" s="337" t="s">
        <v>498</v>
      </c>
      <c r="J47" s="338" t="s">
        <v>498</v>
      </c>
      <c r="K47" s="338" t="s">
        <v>498</v>
      </c>
      <c r="L47" s="338" t="s">
        <v>498</v>
      </c>
      <c r="M47" s="339" t="s">
        <v>498</v>
      </c>
    </row>
    <row r="48" spans="2:13" ht="27.75" customHeight="1" x14ac:dyDescent="0.2">
      <c r="B48" s="1162"/>
      <c r="C48" s="1163"/>
      <c r="D48" s="101"/>
      <c r="E48" s="1168" t="s">
        <v>38</v>
      </c>
      <c r="F48" s="1168"/>
      <c r="G48" s="1168"/>
      <c r="H48" s="1169"/>
      <c r="I48" s="337" t="s">
        <v>498</v>
      </c>
      <c r="J48" s="338" t="s">
        <v>498</v>
      </c>
      <c r="K48" s="338" t="s">
        <v>498</v>
      </c>
      <c r="L48" s="338" t="s">
        <v>498</v>
      </c>
      <c r="M48" s="339" t="s">
        <v>498</v>
      </c>
    </row>
    <row r="49" spans="2:13" ht="27.75" customHeight="1" x14ac:dyDescent="0.2">
      <c r="B49" s="1164"/>
      <c r="C49" s="1165"/>
      <c r="D49" s="101"/>
      <c r="E49" s="1168" t="s">
        <v>39</v>
      </c>
      <c r="F49" s="1168"/>
      <c r="G49" s="1168"/>
      <c r="H49" s="1169"/>
      <c r="I49" s="337" t="s">
        <v>498</v>
      </c>
      <c r="J49" s="338" t="s">
        <v>498</v>
      </c>
      <c r="K49" s="338" t="s">
        <v>498</v>
      </c>
      <c r="L49" s="338" t="s">
        <v>498</v>
      </c>
      <c r="M49" s="339" t="s">
        <v>498</v>
      </c>
    </row>
    <row r="50" spans="2:13" ht="27.75" customHeight="1" x14ac:dyDescent="0.2">
      <c r="B50" s="1173" t="s">
        <v>40</v>
      </c>
      <c r="C50" s="1174"/>
      <c r="D50" s="104"/>
      <c r="E50" s="1168" t="s">
        <v>41</v>
      </c>
      <c r="F50" s="1168"/>
      <c r="G50" s="1168"/>
      <c r="H50" s="1169"/>
      <c r="I50" s="337">
        <v>5203</v>
      </c>
      <c r="J50" s="338">
        <v>5693</v>
      </c>
      <c r="K50" s="338">
        <v>4364</v>
      </c>
      <c r="L50" s="338">
        <v>5508</v>
      </c>
      <c r="M50" s="339">
        <v>6301</v>
      </c>
    </row>
    <row r="51" spans="2:13" ht="27.75" customHeight="1" x14ac:dyDescent="0.2">
      <c r="B51" s="1162"/>
      <c r="C51" s="1163"/>
      <c r="D51" s="101"/>
      <c r="E51" s="1168" t="s">
        <v>42</v>
      </c>
      <c r="F51" s="1168"/>
      <c r="G51" s="1168"/>
      <c r="H51" s="1169"/>
      <c r="I51" s="337">
        <v>6870</v>
      </c>
      <c r="J51" s="338">
        <v>7398</v>
      </c>
      <c r="K51" s="338">
        <v>7069</v>
      </c>
      <c r="L51" s="338">
        <v>6502</v>
      </c>
      <c r="M51" s="339">
        <v>6073</v>
      </c>
    </row>
    <row r="52" spans="2:13" ht="27.75" customHeight="1" x14ac:dyDescent="0.2">
      <c r="B52" s="1164"/>
      <c r="C52" s="1165"/>
      <c r="D52" s="101"/>
      <c r="E52" s="1168" t="s">
        <v>43</v>
      </c>
      <c r="F52" s="1168"/>
      <c r="G52" s="1168"/>
      <c r="H52" s="1169"/>
      <c r="I52" s="337">
        <v>12459</v>
      </c>
      <c r="J52" s="338">
        <v>11573</v>
      </c>
      <c r="K52" s="338">
        <v>10975</v>
      </c>
      <c r="L52" s="338">
        <v>10646</v>
      </c>
      <c r="M52" s="339">
        <v>10488</v>
      </c>
    </row>
    <row r="53" spans="2:13" ht="27.75" customHeight="1" thickBot="1" x14ac:dyDescent="0.25">
      <c r="B53" s="1175" t="s">
        <v>44</v>
      </c>
      <c r="C53" s="1176"/>
      <c r="D53" s="105"/>
      <c r="E53" s="1177" t="s">
        <v>45</v>
      </c>
      <c r="F53" s="1177"/>
      <c r="G53" s="1177"/>
      <c r="H53" s="1178"/>
      <c r="I53" s="340">
        <v>1132</v>
      </c>
      <c r="J53" s="341">
        <v>-3</v>
      </c>
      <c r="K53" s="341">
        <v>2317</v>
      </c>
      <c r="L53" s="341">
        <v>1052</v>
      </c>
      <c r="M53" s="342">
        <v>931</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gVBjHaxfY0LhO0t9TA6rOcj8bpinV8WCaZJ91mOD6Jia9ZZWZC2mptdxfoa7C7G+JLjIumPN9VTOk6+be/Bgbw==" saltValue="sItzjN+rUZiOiYL4NuUD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541</v>
      </c>
      <c r="G54" s="114" t="s">
        <v>542</v>
      </c>
      <c r="H54" s="115" t="s">
        <v>543</v>
      </c>
    </row>
    <row r="55" spans="2:8" ht="52.5" customHeight="1" x14ac:dyDescent="0.2">
      <c r="B55" s="116"/>
      <c r="C55" s="1187" t="s">
        <v>48</v>
      </c>
      <c r="D55" s="1187"/>
      <c r="E55" s="1188"/>
      <c r="F55" s="117">
        <v>2081</v>
      </c>
      <c r="G55" s="117">
        <v>2471</v>
      </c>
      <c r="H55" s="118">
        <v>2748</v>
      </c>
    </row>
    <row r="56" spans="2:8" ht="52.5" customHeight="1" x14ac:dyDescent="0.2">
      <c r="B56" s="119"/>
      <c r="C56" s="1189" t="s">
        <v>49</v>
      </c>
      <c r="D56" s="1189"/>
      <c r="E56" s="1190"/>
      <c r="F56" s="120">
        <v>1</v>
      </c>
      <c r="G56" s="120">
        <v>351</v>
      </c>
      <c r="H56" s="121">
        <v>901</v>
      </c>
    </row>
    <row r="57" spans="2:8" ht="53.25" customHeight="1" x14ac:dyDescent="0.2">
      <c r="B57" s="119"/>
      <c r="C57" s="1191" t="s">
        <v>50</v>
      </c>
      <c r="D57" s="1191"/>
      <c r="E57" s="1192"/>
      <c r="F57" s="122">
        <v>1329</v>
      </c>
      <c r="G57" s="122">
        <v>1245</v>
      </c>
      <c r="H57" s="123">
        <v>1211</v>
      </c>
    </row>
    <row r="58" spans="2:8" ht="45.75" customHeight="1" x14ac:dyDescent="0.2">
      <c r="B58" s="124"/>
      <c r="C58" s="1179" t="s">
        <v>579</v>
      </c>
      <c r="D58" s="1180"/>
      <c r="E58" s="1181"/>
      <c r="F58" s="125">
        <v>600</v>
      </c>
      <c r="G58" s="125">
        <v>600</v>
      </c>
      <c r="H58" s="126">
        <v>601</v>
      </c>
    </row>
    <row r="59" spans="2:8" ht="45.75" customHeight="1" x14ac:dyDescent="0.2">
      <c r="B59" s="124"/>
      <c r="C59" s="1179" t="s">
        <v>580</v>
      </c>
      <c r="D59" s="1180"/>
      <c r="E59" s="1181"/>
      <c r="F59" s="125">
        <v>315</v>
      </c>
      <c r="G59" s="125">
        <v>315</v>
      </c>
      <c r="H59" s="126">
        <v>315</v>
      </c>
    </row>
    <row r="60" spans="2:8" ht="45.75" customHeight="1" x14ac:dyDescent="0.2">
      <c r="B60" s="124"/>
      <c r="C60" s="1179" t="s">
        <v>581</v>
      </c>
      <c r="D60" s="1180"/>
      <c r="E60" s="1181"/>
      <c r="F60" s="125">
        <v>219</v>
      </c>
      <c r="G60" s="125">
        <v>201</v>
      </c>
      <c r="H60" s="126">
        <v>201</v>
      </c>
    </row>
    <row r="61" spans="2:8" ht="45.75" customHeight="1" x14ac:dyDescent="0.2">
      <c r="B61" s="124"/>
      <c r="C61" s="1179" t="s">
        <v>582</v>
      </c>
      <c r="D61" s="1180"/>
      <c r="E61" s="1181"/>
      <c r="F61" s="125">
        <v>55</v>
      </c>
      <c r="G61" s="125">
        <v>56</v>
      </c>
      <c r="H61" s="126">
        <v>57</v>
      </c>
    </row>
    <row r="62" spans="2:8" ht="45.75" customHeight="1" thickBot="1" x14ac:dyDescent="0.25">
      <c r="B62" s="127"/>
      <c r="C62" s="1182" t="s">
        <v>583</v>
      </c>
      <c r="D62" s="1183"/>
      <c r="E62" s="1184"/>
      <c r="F62" s="128">
        <v>24</v>
      </c>
      <c r="G62" s="128">
        <v>24</v>
      </c>
      <c r="H62" s="129">
        <v>24</v>
      </c>
    </row>
    <row r="63" spans="2:8" ht="52.5" customHeight="1" thickBot="1" x14ac:dyDescent="0.25">
      <c r="B63" s="130"/>
      <c r="C63" s="1185" t="s">
        <v>51</v>
      </c>
      <c r="D63" s="1185"/>
      <c r="E63" s="1186"/>
      <c r="F63" s="131">
        <v>3411</v>
      </c>
      <c r="G63" s="131">
        <v>4067</v>
      </c>
      <c r="H63" s="132">
        <v>4860</v>
      </c>
    </row>
    <row r="64" spans="2:8" ht="13.2" x14ac:dyDescent="0.2"/>
  </sheetData>
  <sheetProtection algorithmName="SHA-512" hashValue="tLc4kcz3GsdpL6QWjVq0p4iY6v9erv8fSelvEU9NZV59jW6rJiPbwwR4TerEwqjcRK3/UrIi2vYSU91dYfivUg==" saltValue="cGxKAsqWW+Q1h1NpdLcB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F5160-6A82-41EA-B79A-0C165141DEF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608</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609</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610</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539</v>
      </c>
      <c r="BQ50" s="1217"/>
      <c r="BR50" s="1217"/>
      <c r="BS50" s="1217"/>
      <c r="BT50" s="1217"/>
      <c r="BU50" s="1217"/>
      <c r="BV50" s="1217"/>
      <c r="BW50" s="1217"/>
      <c r="BX50" s="1217" t="s">
        <v>540</v>
      </c>
      <c r="BY50" s="1217"/>
      <c r="BZ50" s="1217"/>
      <c r="CA50" s="1217"/>
      <c r="CB50" s="1217"/>
      <c r="CC50" s="1217"/>
      <c r="CD50" s="1217"/>
      <c r="CE50" s="1217"/>
      <c r="CF50" s="1217" t="s">
        <v>541</v>
      </c>
      <c r="CG50" s="1217"/>
      <c r="CH50" s="1217"/>
      <c r="CI50" s="1217"/>
      <c r="CJ50" s="1217"/>
      <c r="CK50" s="1217"/>
      <c r="CL50" s="1217"/>
      <c r="CM50" s="1217"/>
      <c r="CN50" s="1217" t="s">
        <v>542</v>
      </c>
      <c r="CO50" s="1217"/>
      <c r="CP50" s="1217"/>
      <c r="CQ50" s="1217"/>
      <c r="CR50" s="1217"/>
      <c r="CS50" s="1217"/>
      <c r="CT50" s="1217"/>
      <c r="CU50" s="1217"/>
      <c r="CV50" s="1217" t="s">
        <v>543</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611</v>
      </c>
      <c r="AO51" s="1221"/>
      <c r="AP51" s="1221"/>
      <c r="AQ51" s="1221"/>
      <c r="AR51" s="1221"/>
      <c r="AS51" s="1221"/>
      <c r="AT51" s="1221"/>
      <c r="AU51" s="1221"/>
      <c r="AV51" s="1221"/>
      <c r="AW51" s="1221"/>
      <c r="AX51" s="1221"/>
      <c r="AY51" s="1221"/>
      <c r="AZ51" s="1221"/>
      <c r="BA51" s="1221"/>
      <c r="BB51" s="1221" t="s">
        <v>612</v>
      </c>
      <c r="BC51" s="1221"/>
      <c r="BD51" s="1221"/>
      <c r="BE51" s="1221"/>
      <c r="BF51" s="1221"/>
      <c r="BG51" s="1221"/>
      <c r="BH51" s="1221"/>
      <c r="BI51" s="1221"/>
      <c r="BJ51" s="1221"/>
      <c r="BK51" s="1221"/>
      <c r="BL51" s="1221"/>
      <c r="BM51" s="1221"/>
      <c r="BN51" s="1221"/>
      <c r="BO51" s="1221"/>
      <c r="BP51" s="1222">
        <v>8.6999999999999993</v>
      </c>
      <c r="BQ51" s="1222"/>
      <c r="BR51" s="1222"/>
      <c r="BS51" s="1222"/>
      <c r="BT51" s="1222"/>
      <c r="BU51" s="1222"/>
      <c r="BV51" s="1222"/>
      <c r="BW51" s="1222"/>
      <c r="BX51" s="1222"/>
      <c r="BY51" s="1222"/>
      <c r="BZ51" s="1222"/>
      <c r="CA51" s="1222"/>
      <c r="CB51" s="1222"/>
      <c r="CC51" s="1222"/>
      <c r="CD51" s="1222"/>
      <c r="CE51" s="1222"/>
      <c r="CF51" s="1222">
        <v>16.899999999999999</v>
      </c>
      <c r="CG51" s="1222"/>
      <c r="CH51" s="1222"/>
      <c r="CI51" s="1222"/>
      <c r="CJ51" s="1222"/>
      <c r="CK51" s="1222"/>
      <c r="CL51" s="1222"/>
      <c r="CM51" s="1222"/>
      <c r="CN51" s="1222">
        <v>7.3</v>
      </c>
      <c r="CO51" s="1222"/>
      <c r="CP51" s="1222"/>
      <c r="CQ51" s="1222"/>
      <c r="CR51" s="1222"/>
      <c r="CS51" s="1222"/>
      <c r="CT51" s="1222"/>
      <c r="CU51" s="1222"/>
      <c r="CV51" s="1222">
        <v>6.6</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613</v>
      </c>
      <c r="BC53" s="1221"/>
      <c r="BD53" s="1221"/>
      <c r="BE53" s="1221"/>
      <c r="BF53" s="1221"/>
      <c r="BG53" s="1221"/>
      <c r="BH53" s="1221"/>
      <c r="BI53" s="1221"/>
      <c r="BJ53" s="1221"/>
      <c r="BK53" s="1221"/>
      <c r="BL53" s="1221"/>
      <c r="BM53" s="1221"/>
      <c r="BN53" s="1221"/>
      <c r="BO53" s="1221"/>
      <c r="BP53" s="1222">
        <v>70.900000000000006</v>
      </c>
      <c r="BQ53" s="1222"/>
      <c r="BR53" s="1222"/>
      <c r="BS53" s="1222"/>
      <c r="BT53" s="1222"/>
      <c r="BU53" s="1222"/>
      <c r="BV53" s="1222"/>
      <c r="BW53" s="1222"/>
      <c r="BX53" s="1222">
        <v>72.2</v>
      </c>
      <c r="BY53" s="1222"/>
      <c r="BZ53" s="1222"/>
      <c r="CA53" s="1222"/>
      <c r="CB53" s="1222"/>
      <c r="CC53" s="1222"/>
      <c r="CD53" s="1222"/>
      <c r="CE53" s="1222"/>
      <c r="CF53" s="1222">
        <v>73</v>
      </c>
      <c r="CG53" s="1222"/>
      <c r="CH53" s="1222"/>
      <c r="CI53" s="1222"/>
      <c r="CJ53" s="1222"/>
      <c r="CK53" s="1222"/>
      <c r="CL53" s="1222"/>
      <c r="CM53" s="1222"/>
      <c r="CN53" s="1222">
        <v>73.900000000000006</v>
      </c>
      <c r="CO53" s="1222"/>
      <c r="CP53" s="1222"/>
      <c r="CQ53" s="1222"/>
      <c r="CR53" s="1222"/>
      <c r="CS53" s="1222"/>
      <c r="CT53" s="1222"/>
      <c r="CU53" s="1222"/>
      <c r="CV53" s="1222">
        <v>74.2</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614</v>
      </c>
      <c r="AO55" s="1217"/>
      <c r="AP55" s="1217"/>
      <c r="AQ55" s="1217"/>
      <c r="AR55" s="1217"/>
      <c r="AS55" s="1217"/>
      <c r="AT55" s="1217"/>
      <c r="AU55" s="1217"/>
      <c r="AV55" s="1217"/>
      <c r="AW55" s="1217"/>
      <c r="AX55" s="1217"/>
      <c r="AY55" s="1217"/>
      <c r="AZ55" s="1217"/>
      <c r="BA55" s="1217"/>
      <c r="BB55" s="1221" t="s">
        <v>612</v>
      </c>
      <c r="BC55" s="1221"/>
      <c r="BD55" s="1221"/>
      <c r="BE55" s="1221"/>
      <c r="BF55" s="1221"/>
      <c r="BG55" s="1221"/>
      <c r="BH55" s="1221"/>
      <c r="BI55" s="1221"/>
      <c r="BJ55" s="1221"/>
      <c r="BK55" s="1221"/>
      <c r="BL55" s="1221"/>
      <c r="BM55" s="1221"/>
      <c r="BN55" s="1221"/>
      <c r="BO55" s="1221"/>
      <c r="BP55" s="1222">
        <v>31.3</v>
      </c>
      <c r="BQ55" s="1222"/>
      <c r="BR55" s="1222"/>
      <c r="BS55" s="1222"/>
      <c r="BT55" s="1222"/>
      <c r="BU55" s="1222"/>
      <c r="BV55" s="1222"/>
      <c r="BW55" s="1222"/>
      <c r="BX55" s="1222">
        <v>25.3</v>
      </c>
      <c r="BY55" s="1222"/>
      <c r="BZ55" s="1222"/>
      <c r="CA55" s="1222"/>
      <c r="CB55" s="1222"/>
      <c r="CC55" s="1222"/>
      <c r="CD55" s="1222"/>
      <c r="CE55" s="1222"/>
      <c r="CF55" s="1222">
        <v>25.5</v>
      </c>
      <c r="CG55" s="1222"/>
      <c r="CH55" s="1222"/>
      <c r="CI55" s="1222"/>
      <c r="CJ55" s="1222"/>
      <c r="CK55" s="1222"/>
      <c r="CL55" s="1222"/>
      <c r="CM55" s="1222"/>
      <c r="CN55" s="1222">
        <v>25.1</v>
      </c>
      <c r="CO55" s="1222"/>
      <c r="CP55" s="1222"/>
      <c r="CQ55" s="1222"/>
      <c r="CR55" s="1222"/>
      <c r="CS55" s="1222"/>
      <c r="CT55" s="1222"/>
      <c r="CU55" s="1222"/>
      <c r="CV55" s="1222">
        <v>11.2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613</v>
      </c>
      <c r="BC57" s="1221"/>
      <c r="BD57" s="1221"/>
      <c r="BE57" s="1221"/>
      <c r="BF57" s="1221"/>
      <c r="BG57" s="1221"/>
      <c r="BH57" s="1221"/>
      <c r="BI57" s="1221"/>
      <c r="BJ57" s="1221"/>
      <c r="BK57" s="1221"/>
      <c r="BL57" s="1221"/>
      <c r="BM57" s="1221"/>
      <c r="BN57" s="1221"/>
      <c r="BO57" s="1221"/>
      <c r="BP57" s="1222">
        <v>58.4</v>
      </c>
      <c r="BQ57" s="1222"/>
      <c r="BR57" s="1222"/>
      <c r="BS57" s="1222"/>
      <c r="BT57" s="1222"/>
      <c r="BU57" s="1222"/>
      <c r="BV57" s="1222"/>
      <c r="BW57" s="1222"/>
      <c r="BX57" s="1222">
        <v>59.7</v>
      </c>
      <c r="BY57" s="1222"/>
      <c r="BZ57" s="1222"/>
      <c r="CA57" s="1222"/>
      <c r="CB57" s="1222"/>
      <c r="CC57" s="1222"/>
      <c r="CD57" s="1222"/>
      <c r="CE57" s="1222"/>
      <c r="CF57" s="1222">
        <v>60.9</v>
      </c>
      <c r="CG57" s="1222"/>
      <c r="CH57" s="1222"/>
      <c r="CI57" s="1222"/>
      <c r="CJ57" s="1222"/>
      <c r="CK57" s="1222"/>
      <c r="CL57" s="1222"/>
      <c r="CM57" s="1222"/>
      <c r="CN57" s="1222">
        <v>61</v>
      </c>
      <c r="CO57" s="1222"/>
      <c r="CP57" s="1222"/>
      <c r="CQ57" s="1222"/>
      <c r="CR57" s="1222"/>
      <c r="CS57" s="1222"/>
      <c r="CT57" s="1222"/>
      <c r="CU57" s="1222"/>
      <c r="CV57" s="1222">
        <v>63.2</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615</v>
      </c>
    </row>
    <row r="64" spans="1:109" ht="13.2" x14ac:dyDescent="0.2">
      <c r="B64" s="251"/>
      <c r="G64" s="1199"/>
      <c r="I64" s="1231"/>
      <c r="J64" s="1231"/>
      <c r="K64" s="1231"/>
      <c r="L64" s="1231"/>
      <c r="M64" s="1231"/>
      <c r="N64" s="1232"/>
      <c r="AM64" s="1199"/>
      <c r="AN64" s="1199" t="s">
        <v>608</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616</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610</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539</v>
      </c>
      <c r="BQ72" s="1217"/>
      <c r="BR72" s="1217"/>
      <c r="BS72" s="1217"/>
      <c r="BT72" s="1217"/>
      <c r="BU72" s="1217"/>
      <c r="BV72" s="1217"/>
      <c r="BW72" s="1217"/>
      <c r="BX72" s="1217" t="s">
        <v>540</v>
      </c>
      <c r="BY72" s="1217"/>
      <c r="BZ72" s="1217"/>
      <c r="CA72" s="1217"/>
      <c r="CB72" s="1217"/>
      <c r="CC72" s="1217"/>
      <c r="CD72" s="1217"/>
      <c r="CE72" s="1217"/>
      <c r="CF72" s="1217" t="s">
        <v>541</v>
      </c>
      <c r="CG72" s="1217"/>
      <c r="CH72" s="1217"/>
      <c r="CI72" s="1217"/>
      <c r="CJ72" s="1217"/>
      <c r="CK72" s="1217"/>
      <c r="CL72" s="1217"/>
      <c r="CM72" s="1217"/>
      <c r="CN72" s="1217" t="s">
        <v>542</v>
      </c>
      <c r="CO72" s="1217"/>
      <c r="CP72" s="1217"/>
      <c r="CQ72" s="1217"/>
      <c r="CR72" s="1217"/>
      <c r="CS72" s="1217"/>
      <c r="CT72" s="1217"/>
      <c r="CU72" s="1217"/>
      <c r="CV72" s="1217" t="s">
        <v>543</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611</v>
      </c>
      <c r="AO73" s="1221"/>
      <c r="AP73" s="1221"/>
      <c r="AQ73" s="1221"/>
      <c r="AR73" s="1221"/>
      <c r="AS73" s="1221"/>
      <c r="AT73" s="1221"/>
      <c r="AU73" s="1221"/>
      <c r="AV73" s="1221"/>
      <c r="AW73" s="1221"/>
      <c r="AX73" s="1221"/>
      <c r="AY73" s="1221"/>
      <c r="AZ73" s="1221"/>
      <c r="BA73" s="1221"/>
      <c r="BB73" s="1221" t="s">
        <v>612</v>
      </c>
      <c r="BC73" s="1221"/>
      <c r="BD73" s="1221"/>
      <c r="BE73" s="1221"/>
      <c r="BF73" s="1221"/>
      <c r="BG73" s="1221"/>
      <c r="BH73" s="1221"/>
      <c r="BI73" s="1221"/>
      <c r="BJ73" s="1221"/>
      <c r="BK73" s="1221"/>
      <c r="BL73" s="1221"/>
      <c r="BM73" s="1221"/>
      <c r="BN73" s="1221"/>
      <c r="BO73" s="1221"/>
      <c r="BP73" s="1222">
        <v>8.6999999999999993</v>
      </c>
      <c r="BQ73" s="1222"/>
      <c r="BR73" s="1222"/>
      <c r="BS73" s="1222"/>
      <c r="BT73" s="1222"/>
      <c r="BU73" s="1222"/>
      <c r="BV73" s="1222"/>
      <c r="BW73" s="1222"/>
      <c r="BX73" s="1222"/>
      <c r="BY73" s="1222"/>
      <c r="BZ73" s="1222"/>
      <c r="CA73" s="1222"/>
      <c r="CB73" s="1222"/>
      <c r="CC73" s="1222"/>
      <c r="CD73" s="1222"/>
      <c r="CE73" s="1222"/>
      <c r="CF73" s="1222">
        <v>16.899999999999999</v>
      </c>
      <c r="CG73" s="1222"/>
      <c r="CH73" s="1222"/>
      <c r="CI73" s="1222"/>
      <c r="CJ73" s="1222"/>
      <c r="CK73" s="1222"/>
      <c r="CL73" s="1222"/>
      <c r="CM73" s="1222"/>
      <c r="CN73" s="1222">
        <v>7.3</v>
      </c>
      <c r="CO73" s="1222"/>
      <c r="CP73" s="1222"/>
      <c r="CQ73" s="1222"/>
      <c r="CR73" s="1222"/>
      <c r="CS73" s="1222"/>
      <c r="CT73" s="1222"/>
      <c r="CU73" s="1222"/>
      <c r="CV73" s="1222">
        <v>6.6</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617</v>
      </c>
      <c r="BC75" s="1221"/>
      <c r="BD75" s="1221"/>
      <c r="BE75" s="1221"/>
      <c r="BF75" s="1221"/>
      <c r="BG75" s="1221"/>
      <c r="BH75" s="1221"/>
      <c r="BI75" s="1221"/>
      <c r="BJ75" s="1221"/>
      <c r="BK75" s="1221"/>
      <c r="BL75" s="1221"/>
      <c r="BM75" s="1221"/>
      <c r="BN75" s="1221"/>
      <c r="BO75" s="1221"/>
      <c r="BP75" s="1222">
        <v>0.7</v>
      </c>
      <c r="BQ75" s="1222"/>
      <c r="BR75" s="1222"/>
      <c r="BS75" s="1222"/>
      <c r="BT75" s="1222"/>
      <c r="BU75" s="1222"/>
      <c r="BV75" s="1222"/>
      <c r="BW75" s="1222"/>
      <c r="BX75" s="1222">
        <v>0.7</v>
      </c>
      <c r="BY75" s="1222"/>
      <c r="BZ75" s="1222"/>
      <c r="CA75" s="1222"/>
      <c r="CB75" s="1222"/>
      <c r="CC75" s="1222"/>
      <c r="CD75" s="1222"/>
      <c r="CE75" s="1222"/>
      <c r="CF75" s="1222">
        <v>1</v>
      </c>
      <c r="CG75" s="1222"/>
      <c r="CH75" s="1222"/>
      <c r="CI75" s="1222"/>
      <c r="CJ75" s="1222"/>
      <c r="CK75" s="1222"/>
      <c r="CL75" s="1222"/>
      <c r="CM75" s="1222"/>
      <c r="CN75" s="1222">
        <v>1.7</v>
      </c>
      <c r="CO75" s="1222"/>
      <c r="CP75" s="1222"/>
      <c r="CQ75" s="1222"/>
      <c r="CR75" s="1222"/>
      <c r="CS75" s="1222"/>
      <c r="CT75" s="1222"/>
      <c r="CU75" s="1222"/>
      <c r="CV75" s="1222">
        <v>2.5</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614</v>
      </c>
      <c r="AO77" s="1217"/>
      <c r="AP77" s="1217"/>
      <c r="AQ77" s="1217"/>
      <c r="AR77" s="1217"/>
      <c r="AS77" s="1217"/>
      <c r="AT77" s="1217"/>
      <c r="AU77" s="1217"/>
      <c r="AV77" s="1217"/>
      <c r="AW77" s="1217"/>
      <c r="AX77" s="1217"/>
      <c r="AY77" s="1217"/>
      <c r="AZ77" s="1217"/>
      <c r="BA77" s="1217"/>
      <c r="BB77" s="1221" t="s">
        <v>612</v>
      </c>
      <c r="BC77" s="1221"/>
      <c r="BD77" s="1221"/>
      <c r="BE77" s="1221"/>
      <c r="BF77" s="1221"/>
      <c r="BG77" s="1221"/>
      <c r="BH77" s="1221"/>
      <c r="BI77" s="1221"/>
      <c r="BJ77" s="1221"/>
      <c r="BK77" s="1221"/>
      <c r="BL77" s="1221"/>
      <c r="BM77" s="1221"/>
      <c r="BN77" s="1221"/>
      <c r="BO77" s="1221"/>
      <c r="BP77" s="1222">
        <v>31.3</v>
      </c>
      <c r="BQ77" s="1222"/>
      <c r="BR77" s="1222"/>
      <c r="BS77" s="1222"/>
      <c r="BT77" s="1222"/>
      <c r="BU77" s="1222"/>
      <c r="BV77" s="1222"/>
      <c r="BW77" s="1222"/>
      <c r="BX77" s="1222">
        <v>25.3</v>
      </c>
      <c r="BY77" s="1222"/>
      <c r="BZ77" s="1222"/>
      <c r="CA77" s="1222"/>
      <c r="CB77" s="1222"/>
      <c r="CC77" s="1222"/>
      <c r="CD77" s="1222"/>
      <c r="CE77" s="1222"/>
      <c r="CF77" s="1222">
        <v>25.5</v>
      </c>
      <c r="CG77" s="1222"/>
      <c r="CH77" s="1222"/>
      <c r="CI77" s="1222"/>
      <c r="CJ77" s="1222"/>
      <c r="CK77" s="1222"/>
      <c r="CL77" s="1222"/>
      <c r="CM77" s="1222"/>
      <c r="CN77" s="1222">
        <v>25.1</v>
      </c>
      <c r="CO77" s="1222"/>
      <c r="CP77" s="1222"/>
      <c r="CQ77" s="1222"/>
      <c r="CR77" s="1222"/>
      <c r="CS77" s="1222"/>
      <c r="CT77" s="1222"/>
      <c r="CU77" s="1222"/>
      <c r="CV77" s="1222">
        <v>11.2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617</v>
      </c>
      <c r="BC79" s="1221"/>
      <c r="BD79" s="1221"/>
      <c r="BE79" s="1221"/>
      <c r="BF79" s="1221"/>
      <c r="BG79" s="1221"/>
      <c r="BH79" s="1221"/>
      <c r="BI79" s="1221"/>
      <c r="BJ79" s="1221"/>
      <c r="BK79" s="1221"/>
      <c r="BL79" s="1221"/>
      <c r="BM79" s="1221"/>
      <c r="BN79" s="1221"/>
      <c r="BO79" s="1221"/>
      <c r="BP79" s="1222">
        <v>7.2</v>
      </c>
      <c r="BQ79" s="1222"/>
      <c r="BR79" s="1222"/>
      <c r="BS79" s="1222"/>
      <c r="BT79" s="1222"/>
      <c r="BU79" s="1222"/>
      <c r="BV79" s="1222"/>
      <c r="BW79" s="1222"/>
      <c r="BX79" s="1222">
        <v>6.9</v>
      </c>
      <c r="BY79" s="1222"/>
      <c r="BZ79" s="1222"/>
      <c r="CA79" s="1222"/>
      <c r="CB79" s="1222"/>
      <c r="CC79" s="1222"/>
      <c r="CD79" s="1222"/>
      <c r="CE79" s="1222"/>
      <c r="CF79" s="1222">
        <v>6.6</v>
      </c>
      <c r="CG79" s="1222"/>
      <c r="CH79" s="1222"/>
      <c r="CI79" s="1222"/>
      <c r="CJ79" s="1222"/>
      <c r="CK79" s="1222"/>
      <c r="CL79" s="1222"/>
      <c r="CM79" s="1222"/>
      <c r="CN79" s="1222">
        <v>6.4</v>
      </c>
      <c r="CO79" s="1222"/>
      <c r="CP79" s="1222"/>
      <c r="CQ79" s="1222"/>
      <c r="CR79" s="1222"/>
      <c r="CS79" s="1222"/>
      <c r="CT79" s="1222"/>
      <c r="CU79" s="1222"/>
      <c r="CV79" s="1222">
        <v>5.7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uxmYPe2HuGvEvcpTXcZCKzzH9UdzyPCMeHpX9qiNnTZti3o3IKpqLXWeXEm8MS60ucbEHlWpI1Y233TsRzmDw==" saltValue="BV7Ycq9edL3VQSHTcd3i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559D-A4F4-47A6-A298-0E0B30FED5A5}">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486</v>
      </c>
    </row>
  </sheetData>
  <sheetProtection algorithmName="SHA-512" hashValue="/9Z7phjZPdcoYmIKfXG42HVAlNTIKMqo+HUc2TxMYIoINKVoeQXsQpP0chTztyPwAxYzZlwlKtALbzlnj2hwcw==" saltValue="cmpLGgJCj5y8LpwVJVYRDw=="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3D08C-F620-424D-9373-F211B615BF0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486</v>
      </c>
    </row>
  </sheetData>
  <sheetProtection algorithmName="SHA-512" hashValue="DIlYVi6qswNYVdz/alU1NdYNzm61yLq8ZrqKV+AFQwEOAwGPYMzXZq0nOjO/aq6LoiU6uXqOW/XJo1vC3iGdkg==" saltValue="BF7n06W/JtEDAz2rKeAfxQ=="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536</v>
      </c>
      <c r="G2" s="146"/>
      <c r="H2" s="147"/>
    </row>
    <row r="3" spans="1:8" x14ac:dyDescent="0.2">
      <c r="A3" s="143" t="s">
        <v>529</v>
      </c>
      <c r="B3" s="148"/>
      <c r="C3" s="149"/>
      <c r="D3" s="150">
        <v>54791</v>
      </c>
      <c r="E3" s="151"/>
      <c r="F3" s="152">
        <v>54110</v>
      </c>
      <c r="G3" s="153"/>
      <c r="H3" s="154"/>
    </row>
    <row r="4" spans="1:8" x14ac:dyDescent="0.2">
      <c r="A4" s="155"/>
      <c r="B4" s="156"/>
      <c r="C4" s="157"/>
      <c r="D4" s="158">
        <v>26130</v>
      </c>
      <c r="E4" s="159"/>
      <c r="F4" s="160">
        <v>30620</v>
      </c>
      <c r="G4" s="161"/>
      <c r="H4" s="162"/>
    </row>
    <row r="5" spans="1:8" x14ac:dyDescent="0.2">
      <c r="A5" s="143" t="s">
        <v>531</v>
      </c>
      <c r="B5" s="148"/>
      <c r="C5" s="149"/>
      <c r="D5" s="150">
        <v>33183</v>
      </c>
      <c r="E5" s="151"/>
      <c r="F5" s="152">
        <v>54684</v>
      </c>
      <c r="G5" s="153"/>
      <c r="H5" s="154"/>
    </row>
    <row r="6" spans="1:8" x14ac:dyDescent="0.2">
      <c r="A6" s="155"/>
      <c r="B6" s="156"/>
      <c r="C6" s="157"/>
      <c r="D6" s="158">
        <v>19356</v>
      </c>
      <c r="E6" s="159"/>
      <c r="F6" s="160">
        <v>32829</v>
      </c>
      <c r="G6" s="161"/>
      <c r="H6" s="162"/>
    </row>
    <row r="7" spans="1:8" x14ac:dyDescent="0.2">
      <c r="A7" s="143" t="s">
        <v>532</v>
      </c>
      <c r="B7" s="148"/>
      <c r="C7" s="149"/>
      <c r="D7" s="150">
        <v>26583</v>
      </c>
      <c r="E7" s="151"/>
      <c r="F7" s="152">
        <v>62383</v>
      </c>
      <c r="G7" s="153"/>
      <c r="H7" s="154"/>
    </row>
    <row r="8" spans="1:8" x14ac:dyDescent="0.2">
      <c r="A8" s="155"/>
      <c r="B8" s="156"/>
      <c r="C8" s="157"/>
      <c r="D8" s="158">
        <v>16066</v>
      </c>
      <c r="E8" s="159"/>
      <c r="F8" s="160">
        <v>35325</v>
      </c>
      <c r="G8" s="161"/>
      <c r="H8" s="162"/>
    </row>
    <row r="9" spans="1:8" x14ac:dyDescent="0.2">
      <c r="A9" s="143" t="s">
        <v>533</v>
      </c>
      <c r="B9" s="148"/>
      <c r="C9" s="149"/>
      <c r="D9" s="150">
        <v>48377</v>
      </c>
      <c r="E9" s="151"/>
      <c r="F9" s="152">
        <v>63812</v>
      </c>
      <c r="G9" s="153"/>
      <c r="H9" s="154"/>
    </row>
    <row r="10" spans="1:8" x14ac:dyDescent="0.2">
      <c r="A10" s="155"/>
      <c r="B10" s="156"/>
      <c r="C10" s="157"/>
      <c r="D10" s="158">
        <v>20700</v>
      </c>
      <c r="E10" s="159"/>
      <c r="F10" s="160">
        <v>33848</v>
      </c>
      <c r="G10" s="161"/>
      <c r="H10" s="162"/>
    </row>
    <row r="11" spans="1:8" x14ac:dyDescent="0.2">
      <c r="A11" s="143" t="s">
        <v>534</v>
      </c>
      <c r="B11" s="148"/>
      <c r="C11" s="149"/>
      <c r="D11" s="150">
        <v>74287</v>
      </c>
      <c r="E11" s="151"/>
      <c r="F11" s="152">
        <v>45945</v>
      </c>
      <c r="G11" s="153"/>
      <c r="H11" s="154"/>
    </row>
    <row r="12" spans="1:8" x14ac:dyDescent="0.2">
      <c r="A12" s="155"/>
      <c r="B12" s="156"/>
      <c r="C12" s="163"/>
      <c r="D12" s="158">
        <v>35846</v>
      </c>
      <c r="E12" s="159"/>
      <c r="F12" s="160">
        <v>25180</v>
      </c>
      <c r="G12" s="161"/>
      <c r="H12" s="162"/>
    </row>
    <row r="13" spans="1:8" x14ac:dyDescent="0.2">
      <c r="A13" s="143"/>
      <c r="B13" s="148"/>
      <c r="C13" s="149"/>
      <c r="D13" s="150">
        <v>47444</v>
      </c>
      <c r="E13" s="151"/>
      <c r="F13" s="152">
        <v>56187</v>
      </c>
      <c r="G13" s="164"/>
      <c r="H13" s="154"/>
    </row>
    <row r="14" spans="1:8" x14ac:dyDescent="0.2">
      <c r="A14" s="155"/>
      <c r="B14" s="156"/>
      <c r="C14" s="157"/>
      <c r="D14" s="158">
        <v>23620</v>
      </c>
      <c r="E14" s="159"/>
      <c r="F14" s="160">
        <v>31560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5.63</v>
      </c>
      <c r="C19" s="165">
        <f>ROUND(VALUE(SUBSTITUTE(実質収支比率等に係る経年分析!G$48,"▲","-")),2)</f>
        <v>3.79</v>
      </c>
      <c r="D19" s="165">
        <f>ROUND(VALUE(SUBSTITUTE(実質収支比率等に係る経年分析!H$48,"▲","-")),2)</f>
        <v>9.57</v>
      </c>
      <c r="E19" s="165">
        <f>ROUND(VALUE(SUBSTITUTE(実質収支比率等に係る経年分析!I$48,"▲","-")),2)</f>
        <v>6.96</v>
      </c>
      <c r="F19" s="165">
        <f>ROUND(VALUE(SUBSTITUTE(実質収支比率等に係る経年分析!J$48,"▲","-")),2)</f>
        <v>6.12</v>
      </c>
    </row>
    <row r="20" spans="1:11" x14ac:dyDescent="0.2">
      <c r="A20" s="165" t="s">
        <v>55</v>
      </c>
      <c r="B20" s="165">
        <f>ROUND(VALUE(SUBSTITUTE(実質収支比率等に係る経年分析!F$47,"▲","-")),2)</f>
        <v>27.01</v>
      </c>
      <c r="C20" s="165">
        <f>ROUND(VALUE(SUBSTITUTE(実質収支比率等に係る経年分析!G$47,"▲","-")),2)</f>
        <v>24.32</v>
      </c>
      <c r="D20" s="165">
        <f>ROUND(VALUE(SUBSTITUTE(実質収支比率等に係る経年分析!H$47,"▲","-")),2)</f>
        <v>13.94</v>
      </c>
      <c r="E20" s="165">
        <f>ROUND(VALUE(SUBSTITUTE(実質収支比率等に係る経年分析!I$47,"▲","-")),2)</f>
        <v>16.07</v>
      </c>
      <c r="F20" s="165">
        <f>ROUND(VALUE(SUBSTITUTE(実質収支比率等に係る経年分析!J$47,"▲","-")),2)</f>
        <v>18.2</v>
      </c>
    </row>
    <row r="21" spans="1:11" x14ac:dyDescent="0.2">
      <c r="A21" s="165" t="s">
        <v>56</v>
      </c>
      <c r="B21" s="165">
        <f>IF(ISNUMBER(VALUE(SUBSTITUTE(実質収支比率等に係る経年分析!F$49,"▲","-"))),ROUND(VALUE(SUBSTITUTE(実質収支比率等に係る経年分析!F$49,"▲","-")),2),NA())</f>
        <v>0.27</v>
      </c>
      <c r="C21" s="165">
        <f>IF(ISNUMBER(VALUE(SUBSTITUTE(実質収支比率等に係る経年分析!G$49,"▲","-"))),ROUND(VALUE(SUBSTITUTE(実質収支比率等に係る経年分析!G$49,"▲","-")),2),NA())</f>
        <v>-2.87</v>
      </c>
      <c r="D21" s="165">
        <f>IF(ISNUMBER(VALUE(SUBSTITUTE(実質収支比率等に係る経年分析!H$49,"▲","-"))),ROUND(VALUE(SUBSTITUTE(実質収支比率等に係る経年分析!H$49,"▲","-")),2),NA())</f>
        <v>-4.4800000000000004</v>
      </c>
      <c r="E21" s="165">
        <f>IF(ISNUMBER(VALUE(SUBSTITUTE(実質収支比率等に係る経年分析!I$49,"▲","-"))),ROUND(VALUE(SUBSTITUTE(実質収支比率等に係る経年分析!I$49,"▲","-")),2),NA())</f>
        <v>0.21</v>
      </c>
      <c r="F21" s="165">
        <f>IF(ISNUMBER(VALUE(SUBSTITUTE(実質収支比率等に係る経年分析!J$49,"▲","-"))),ROUND(VALUE(SUBSTITUTE(実質収支比率等に係る経年分析!J$49,"▲","-")),2),NA())</f>
        <v>0.87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6.37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5.08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袖ケ浦市後期高齢者医療特別会計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袖ケ浦市国民健康保険特別会計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2.54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3.12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3.52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0.57999999999999996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0.36</v>
      </c>
    </row>
    <row r="34" spans="1:16" x14ac:dyDescent="0.2">
      <c r="A34" s="166" t="str">
        <f>IF(連結実質赤字比率に係る赤字・黒字の構成分析!C$36="",NA(),連結実質赤字比率に係る赤字・黒字の構成分析!C$36)</f>
        <v>袖ケ浦市介護保険特別会計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0.69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0.51</v>
      </c>
    </row>
    <row r="35" spans="1:16" x14ac:dyDescent="0.2">
      <c r="A35" s="166" t="str">
        <f>IF(連結実質赤字比率に係る赤字・黒字の構成分析!C$35="",NA(),連結実質赤字比率に係る赤字・黒字の構成分析!C$35)</f>
        <v>袖ケ浦市下水道事業会計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0.12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0.79</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5.62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3.78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9.56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6.96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6.11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1632</v>
      </c>
      <c r="E42" s="167"/>
      <c r="F42" s="167"/>
      <c r="G42" s="167">
        <f>'実質公債費比率（分子）の構造'!L$52</f>
        <v>1554</v>
      </c>
      <c r="H42" s="167"/>
      <c r="I42" s="167"/>
      <c r="J42" s="167">
        <f>'実質公債費比率（分子）の構造'!M$52</f>
        <v>1800</v>
      </c>
      <c r="K42" s="167"/>
      <c r="L42" s="167"/>
      <c r="M42" s="167">
        <f>'実質公債費比率（分子）の構造'!N$52</f>
        <v>1575</v>
      </c>
      <c r="N42" s="167"/>
      <c r="O42" s="167"/>
      <c r="P42" s="167">
        <f>'実質公債費比率（分子）の構造'!O$52</f>
        <v>1555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f>'実質公債費比率（分子）の構造'!N$50</f>
        <v>61</v>
      </c>
      <c r="L44" s="167"/>
      <c r="M44" s="167"/>
      <c r="N44" s="167">
        <f>'実質公債費比率（分子）の構造'!O$50</f>
        <v>61</v>
      </c>
      <c r="O44" s="167"/>
      <c r="P44" s="167"/>
    </row>
    <row r="45" spans="1:16" x14ac:dyDescent="0.2">
      <c r="A45" s="167" t="s">
        <v>66</v>
      </c>
      <c r="B45" s="167">
        <f>'実質公債費比率（分子）の構造'!K$49</f>
        <v>131</v>
      </c>
      <c r="C45" s="167"/>
      <c r="D45" s="167"/>
      <c r="E45" s="167">
        <f>'実質公債費比率（分子）の構造'!L$49</f>
        <v>129</v>
      </c>
      <c r="F45" s="167"/>
      <c r="G45" s="167"/>
      <c r="H45" s="167">
        <f>'実質公債費比率（分子）の構造'!M$49</f>
        <v>169</v>
      </c>
      <c r="I45" s="167"/>
      <c r="J45" s="167"/>
      <c r="K45" s="167">
        <f>'実質公債費比率（分子）の構造'!N$49</f>
        <v>178</v>
      </c>
      <c r="L45" s="167"/>
      <c r="M45" s="167"/>
      <c r="N45" s="167">
        <f>'実質公債費比率（分子）の構造'!O$49</f>
        <v>176</v>
      </c>
      <c r="O45" s="167"/>
      <c r="P45" s="167"/>
    </row>
    <row r="46" spans="1:16" x14ac:dyDescent="0.2">
      <c r="A46" s="167" t="s">
        <v>67</v>
      </c>
      <c r="B46" s="167">
        <f>'実質公債費比率（分子）の構造'!K$48</f>
        <v>506</v>
      </c>
      <c r="C46" s="167"/>
      <c r="D46" s="167"/>
      <c r="E46" s="167">
        <f>'実質公債費比率（分子）の構造'!L$48</f>
        <v>475</v>
      </c>
      <c r="F46" s="167"/>
      <c r="G46" s="167"/>
      <c r="H46" s="167">
        <f>'実質公債費比率（分子）の構造'!M$48</f>
        <v>624</v>
      </c>
      <c r="I46" s="167"/>
      <c r="J46" s="167"/>
      <c r="K46" s="167">
        <f>'実質公債費比率（分子）の構造'!N$48</f>
        <v>351</v>
      </c>
      <c r="L46" s="167"/>
      <c r="M46" s="167"/>
      <c r="N46" s="167">
        <f>'実質公債費比率（分子）の構造'!O$48</f>
        <v>325</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1065</v>
      </c>
      <c r="C49" s="167"/>
      <c r="D49" s="167"/>
      <c r="E49" s="167">
        <f>'実質公債費比率（分子）の構造'!L$45</f>
        <v>1111</v>
      </c>
      <c r="F49" s="167"/>
      <c r="G49" s="167"/>
      <c r="H49" s="167">
        <f>'実質公債費比率（分子）の構造'!M$45</f>
        <v>1200</v>
      </c>
      <c r="I49" s="167"/>
      <c r="J49" s="167"/>
      <c r="K49" s="167">
        <f>'実質公債費比率（分子）の構造'!N$45</f>
        <v>1349</v>
      </c>
      <c r="L49" s="167"/>
      <c r="M49" s="167"/>
      <c r="N49" s="167">
        <f>'実質公債費比率（分子）の構造'!O$45</f>
        <v>1491</v>
      </c>
      <c r="O49" s="167"/>
      <c r="P49" s="167"/>
    </row>
    <row r="50" spans="1:16" x14ac:dyDescent="0.2">
      <c r="A50" s="167" t="s">
        <v>71</v>
      </c>
      <c r="B50" s="167" t="e">
        <f>NA()</f>
        <v>#N/A</v>
      </c>
      <c r="C50" s="167">
        <f>IF(ISNUMBER('実質公債費比率（分子）の構造'!K$53),'実質公債費比率（分子）の構造'!K$53,NA())</f>
        <v>70</v>
      </c>
      <c r="D50" s="167" t="e">
        <f>NA()</f>
        <v>#N/A</v>
      </c>
      <c r="E50" s="167" t="e">
        <f>NA()</f>
        <v>#N/A</v>
      </c>
      <c r="F50" s="167">
        <f>IF(ISNUMBER('実質公債費比率（分子）の構造'!L$53),'実質公債費比率（分子）の構造'!L$53,NA())</f>
        <v>161</v>
      </c>
      <c r="G50" s="167" t="e">
        <f>NA()</f>
        <v>#N/A</v>
      </c>
      <c r="H50" s="167" t="e">
        <f>NA()</f>
        <v>#N/A</v>
      </c>
      <c r="I50" s="167">
        <f>IF(ISNUMBER('実質公債費比率（分子）の構造'!M$53),'実質公債費比率（分子）の構造'!M$53,NA())</f>
        <v>193</v>
      </c>
      <c r="J50" s="167" t="e">
        <f>NA()</f>
        <v>#N/A</v>
      </c>
      <c r="K50" s="167" t="e">
        <f>NA()</f>
        <v>#N/A</v>
      </c>
      <c r="L50" s="167">
        <f>IF(ISNUMBER('実質公債費比率（分子）の構造'!N$53),'実質公債費比率（分子）の構造'!N$53,NA())</f>
        <v>364</v>
      </c>
      <c r="M50" s="167" t="e">
        <f>NA()</f>
        <v>#N/A</v>
      </c>
      <c r="N50" s="167" t="e">
        <f>NA()</f>
        <v>#N/A</v>
      </c>
      <c r="O50" s="167">
        <f>IF(ISNUMBER('実質公債費比率（分子）の構造'!O$53),'実質公債費比率（分子）の構造'!O$53,NA())</f>
        <v>498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12459</v>
      </c>
      <c r="E56" s="166"/>
      <c r="F56" s="166"/>
      <c r="G56" s="166">
        <f>'将来負担比率（分子）の構造'!J$52</f>
        <v>11573</v>
      </c>
      <c r="H56" s="166"/>
      <c r="I56" s="166"/>
      <c r="J56" s="166">
        <f>'将来負担比率（分子）の構造'!K$52</f>
        <v>10975</v>
      </c>
      <c r="K56" s="166"/>
      <c r="L56" s="166"/>
      <c r="M56" s="166">
        <f>'将来負担比率（分子）の構造'!L$52</f>
        <v>10646</v>
      </c>
      <c r="N56" s="166"/>
      <c r="O56" s="166"/>
      <c r="P56" s="166">
        <f>'将来負担比率（分子）の構造'!M$52</f>
        <v>10488</v>
      </c>
    </row>
    <row r="57" spans="1:16" x14ac:dyDescent="0.2">
      <c r="A57" s="166" t="s">
        <v>42</v>
      </c>
      <c r="B57" s="166"/>
      <c r="C57" s="166"/>
      <c r="D57" s="166">
        <f>'将来負担比率（分子）の構造'!I$51</f>
        <v>6870</v>
      </c>
      <c r="E57" s="166"/>
      <c r="F57" s="166"/>
      <c r="G57" s="166">
        <f>'将来負担比率（分子）の構造'!J$51</f>
        <v>7398</v>
      </c>
      <c r="H57" s="166"/>
      <c r="I57" s="166"/>
      <c r="J57" s="166">
        <f>'将来負担比率（分子）の構造'!K$51</f>
        <v>7069</v>
      </c>
      <c r="K57" s="166"/>
      <c r="L57" s="166"/>
      <c r="M57" s="166">
        <f>'将来負担比率（分子）の構造'!L$51</f>
        <v>6502</v>
      </c>
      <c r="N57" s="166"/>
      <c r="O57" s="166"/>
      <c r="P57" s="166">
        <f>'将来負担比率（分子）の構造'!M$51</f>
        <v>6073</v>
      </c>
    </row>
    <row r="58" spans="1:16" x14ac:dyDescent="0.2">
      <c r="A58" s="166" t="s">
        <v>41</v>
      </c>
      <c r="B58" s="166"/>
      <c r="C58" s="166"/>
      <c r="D58" s="166">
        <f>'将来負担比率（分子）の構造'!I$50</f>
        <v>5203</v>
      </c>
      <c r="E58" s="166"/>
      <c r="F58" s="166"/>
      <c r="G58" s="166">
        <f>'将来負担比率（分子）の構造'!J$50</f>
        <v>5693</v>
      </c>
      <c r="H58" s="166"/>
      <c r="I58" s="166"/>
      <c r="J58" s="166">
        <f>'将来負担比率（分子）の構造'!K$50</f>
        <v>4364</v>
      </c>
      <c r="K58" s="166"/>
      <c r="L58" s="166"/>
      <c r="M58" s="166">
        <f>'将来負担比率（分子）の構造'!L$50</f>
        <v>5508</v>
      </c>
      <c r="N58" s="166"/>
      <c r="O58" s="166"/>
      <c r="P58" s="166">
        <f>'将来負担比率（分子）の構造'!M$50</f>
        <v>6301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3156</v>
      </c>
      <c r="C62" s="166"/>
      <c r="D62" s="166"/>
      <c r="E62" s="166">
        <f>'将来負担比率（分子）の構造'!J$45</f>
        <v>2773</v>
      </c>
      <c r="F62" s="166"/>
      <c r="G62" s="166"/>
      <c r="H62" s="166">
        <f>'将来負担比率（分子）の構造'!K$45</f>
        <v>2833</v>
      </c>
      <c r="I62" s="166"/>
      <c r="J62" s="166"/>
      <c r="K62" s="166">
        <f>'将来負担比率（分子）の構造'!L$45</f>
        <v>2804</v>
      </c>
      <c r="L62" s="166"/>
      <c r="M62" s="166"/>
      <c r="N62" s="166">
        <f>'将来負担比率（分子）の構造'!M$45</f>
        <v>2669</v>
      </c>
      <c r="O62" s="166"/>
      <c r="P62" s="166"/>
    </row>
    <row r="63" spans="1:16" x14ac:dyDescent="0.2">
      <c r="A63" s="166" t="s">
        <v>34</v>
      </c>
      <c r="B63" s="166">
        <f>'将来負担比率（分子）の構造'!I$44</f>
        <v>1520</v>
      </c>
      <c r="C63" s="166"/>
      <c r="D63" s="166"/>
      <c r="E63" s="166">
        <f>'将来負担比率（分子）の構造'!J$44</f>
        <v>1429</v>
      </c>
      <c r="F63" s="166"/>
      <c r="G63" s="166"/>
      <c r="H63" s="166">
        <f>'将来負担比率（分子）の構造'!K$44</f>
        <v>1766</v>
      </c>
      <c r="I63" s="166"/>
      <c r="J63" s="166"/>
      <c r="K63" s="166">
        <f>'将来負担比率（分子）の構造'!L$44</f>
        <v>1342</v>
      </c>
      <c r="L63" s="166"/>
      <c r="M63" s="166"/>
      <c r="N63" s="166">
        <f>'将来負担比率（分子）の構造'!M$44</f>
        <v>1282</v>
      </c>
      <c r="O63" s="166"/>
      <c r="P63" s="166"/>
    </row>
    <row r="64" spans="1:16" x14ac:dyDescent="0.2">
      <c r="A64" s="166" t="s">
        <v>33</v>
      </c>
      <c r="B64" s="166">
        <f>'将来負担比率（分子）の構造'!I$43</f>
        <v>5433</v>
      </c>
      <c r="C64" s="166"/>
      <c r="D64" s="166"/>
      <c r="E64" s="166">
        <f>'将来負担比率（分子）の構造'!J$43</f>
        <v>5005</v>
      </c>
      <c r="F64" s="166"/>
      <c r="G64" s="166"/>
      <c r="H64" s="166">
        <f>'将来負担比率（分子）の構造'!K$43</f>
        <v>4497</v>
      </c>
      <c r="I64" s="166"/>
      <c r="J64" s="166"/>
      <c r="K64" s="166">
        <f>'将来負担比率（分子）の構造'!L$43</f>
        <v>3912</v>
      </c>
      <c r="L64" s="166"/>
      <c r="M64" s="166"/>
      <c r="N64" s="166">
        <f>'将来負担比率（分子）の構造'!M$43</f>
        <v>3456</v>
      </c>
      <c r="O64" s="166"/>
      <c r="P64" s="166"/>
    </row>
    <row r="65" spans="1:16" x14ac:dyDescent="0.2">
      <c r="A65" s="166" t="s">
        <v>32</v>
      </c>
      <c r="B65" s="166">
        <f>'将来負担比率（分子）の構造'!I$42</f>
        <v>151</v>
      </c>
      <c r="C65" s="166"/>
      <c r="D65" s="166"/>
      <c r="E65" s="166">
        <f>'将来負担比率（分子）の構造'!J$42</f>
        <v>136</v>
      </c>
      <c r="F65" s="166"/>
      <c r="G65" s="166"/>
      <c r="H65" s="166">
        <f>'将来負担比率（分子）の構造'!K$42</f>
        <v>696</v>
      </c>
      <c r="I65" s="166"/>
      <c r="J65" s="166"/>
      <c r="K65" s="166">
        <f>'将来負担比率（分子）の構造'!L$42</f>
        <v>618</v>
      </c>
      <c r="L65" s="166"/>
      <c r="M65" s="166"/>
      <c r="N65" s="166">
        <f>'将来負担比率（分子）の構造'!M$42</f>
        <v>546</v>
      </c>
      <c r="O65" s="166"/>
      <c r="P65" s="166"/>
    </row>
    <row r="66" spans="1:16" x14ac:dyDescent="0.2">
      <c r="A66" s="166" t="s">
        <v>31</v>
      </c>
      <c r="B66" s="166">
        <f>'将来負担比率（分子）の構造'!I$41</f>
        <v>15404</v>
      </c>
      <c r="C66" s="166"/>
      <c r="D66" s="166"/>
      <c r="E66" s="166">
        <f>'将来負担比率（分子）の構造'!J$41</f>
        <v>15320</v>
      </c>
      <c r="F66" s="166"/>
      <c r="G66" s="166"/>
      <c r="H66" s="166">
        <f>'将来負担比率（分子）の構造'!K$41</f>
        <v>14933</v>
      </c>
      <c r="I66" s="166"/>
      <c r="J66" s="166"/>
      <c r="K66" s="166">
        <f>'将来負担比率（分子）の構造'!L$41</f>
        <v>15031</v>
      </c>
      <c r="L66" s="166"/>
      <c r="M66" s="166"/>
      <c r="N66" s="166">
        <f>'将来負担比率（分子）の構造'!M$41</f>
        <v>15840</v>
      </c>
      <c r="O66" s="166"/>
      <c r="P66" s="166"/>
    </row>
    <row r="67" spans="1:16" x14ac:dyDescent="0.2">
      <c r="A67" s="166" t="s">
        <v>75</v>
      </c>
      <c r="B67" s="166" t="e">
        <f>NA()</f>
        <v>#N/A</v>
      </c>
      <c r="C67" s="166">
        <f>IF(ISNUMBER('将来負担比率（分子）の構造'!I$53), IF('将来負担比率（分子）の構造'!I$53 &lt; 0, 0, '将来負担比率（分子）の構造'!I$53), NA())</f>
        <v>1132</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2317</v>
      </c>
      <c r="J67" s="166" t="e">
        <f>NA()</f>
        <v>#N/A</v>
      </c>
      <c r="K67" s="166" t="e">
        <f>NA()</f>
        <v>#N/A</v>
      </c>
      <c r="L67" s="166">
        <f>IF(ISNUMBER('将来負担比率（分子）の構造'!L$53), IF('将来負担比率（分子）の構造'!L$53 &lt; 0, 0, '将来負担比率（分子）の構造'!L$53), NA())</f>
        <v>1052</v>
      </c>
      <c r="M67" s="166" t="e">
        <f>NA()</f>
        <v>#N/A</v>
      </c>
      <c r="N67" s="166" t="e">
        <f>NA()</f>
        <v>#N/A</v>
      </c>
      <c r="O67" s="166">
        <f>IF(ISNUMBER('将来負担比率（分子）の構造'!M$53), IF('将来負担比率（分子）の構造'!M$53 &lt; 0, 0, '将来負担比率（分子）の構造'!M$53), NA())</f>
        <v>931</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2081</v>
      </c>
      <c r="C72" s="170">
        <f>基金残高に係る経年分析!G55</f>
        <v>2471</v>
      </c>
      <c r="D72" s="170">
        <f>基金残高に係る経年分析!H55</f>
        <v>2748</v>
      </c>
    </row>
    <row r="73" spans="1:16" x14ac:dyDescent="0.2">
      <c r="A73" s="169" t="s">
        <v>78</v>
      </c>
      <c r="B73" s="170">
        <f>基金残高に係る経年分析!F56</f>
        <v>1</v>
      </c>
      <c r="C73" s="170">
        <f>基金残高に係る経年分析!G56</f>
        <v>351</v>
      </c>
      <c r="D73" s="170">
        <f>基金残高に係る経年分析!H56</f>
        <v>901</v>
      </c>
    </row>
    <row r="74" spans="1:16" x14ac:dyDescent="0.2">
      <c r="A74" s="169" t="s">
        <v>79</v>
      </c>
      <c r="B74" s="170">
        <f>基金残高に係る経年分析!F57</f>
        <v>1329</v>
      </c>
      <c r="C74" s="170">
        <f>基金残高に係る経年分析!G57</f>
        <v>1245</v>
      </c>
      <c r="D74" s="170">
        <f>基金残高に係る経年分析!H57</f>
        <v>1211</v>
      </c>
    </row>
  </sheetData>
  <sheetProtection algorithmName="SHA-512" hashValue="x+2AK2bOBP+BlSzStHThWQFc4Ck6+1KB+RMhJjqELPTbI5R9j80JdsJQstalFVkGd/8GMjoemEfe6K7mRr1KNg==" saltValue="MJDdabpcksuGHq5mZbxJ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603</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224</v>
      </c>
      <c r="C5" s="660"/>
      <c r="D5" s="660"/>
      <c r="E5" s="660"/>
      <c r="F5" s="660"/>
      <c r="G5" s="660"/>
      <c r="H5" s="660"/>
      <c r="I5" s="660"/>
      <c r="J5" s="660"/>
      <c r="K5" s="660"/>
      <c r="L5" s="660"/>
      <c r="M5" s="660"/>
      <c r="N5" s="660"/>
      <c r="O5" s="660"/>
      <c r="P5" s="660"/>
      <c r="Q5" s="661"/>
      <c r="R5" s="656">
        <v>14353261</v>
      </c>
      <c r="S5" s="657"/>
      <c r="T5" s="657"/>
      <c r="U5" s="657"/>
      <c r="V5" s="657"/>
      <c r="W5" s="657"/>
      <c r="X5" s="657"/>
      <c r="Y5" s="685"/>
      <c r="Z5" s="698">
        <v>45.6</v>
      </c>
      <c r="AA5" s="698"/>
      <c r="AB5" s="698"/>
      <c r="AC5" s="698"/>
      <c r="AD5" s="699">
        <v>13793396</v>
      </c>
      <c r="AE5" s="699"/>
      <c r="AF5" s="699"/>
      <c r="AG5" s="699"/>
      <c r="AH5" s="699"/>
      <c r="AI5" s="699"/>
      <c r="AJ5" s="699"/>
      <c r="AK5" s="699"/>
      <c r="AL5" s="686">
        <v>84.2</v>
      </c>
      <c r="AM5" s="669"/>
      <c r="AN5" s="669"/>
      <c r="AO5" s="687"/>
      <c r="AP5" s="659" t="s">
        <v>225</v>
      </c>
      <c r="AQ5" s="660"/>
      <c r="AR5" s="660"/>
      <c r="AS5" s="660"/>
      <c r="AT5" s="660"/>
      <c r="AU5" s="660"/>
      <c r="AV5" s="660"/>
      <c r="AW5" s="660"/>
      <c r="AX5" s="660"/>
      <c r="AY5" s="660"/>
      <c r="AZ5" s="660"/>
      <c r="BA5" s="660"/>
      <c r="BB5" s="660"/>
      <c r="BC5" s="660"/>
      <c r="BD5" s="660"/>
      <c r="BE5" s="660"/>
      <c r="BF5" s="661"/>
      <c r="BG5" s="617">
        <v>13793396</v>
      </c>
      <c r="BH5" s="587"/>
      <c r="BI5" s="587"/>
      <c r="BJ5" s="587"/>
      <c r="BK5" s="587"/>
      <c r="BL5" s="587"/>
      <c r="BM5" s="587"/>
      <c r="BN5" s="588"/>
      <c r="BO5" s="635">
        <v>96.1</v>
      </c>
      <c r="BP5" s="635"/>
      <c r="BQ5" s="635"/>
      <c r="BR5" s="635"/>
      <c r="BS5" s="636">
        <v>138416</v>
      </c>
      <c r="BT5" s="636"/>
      <c r="BU5" s="636"/>
      <c r="BV5" s="636"/>
      <c r="BW5" s="636"/>
      <c r="BX5" s="636"/>
      <c r="BY5" s="636"/>
      <c r="BZ5" s="636"/>
      <c r="CA5" s="636"/>
      <c r="CB5" s="674"/>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2">
      <c r="B6" s="596" t="s">
        <v>229</v>
      </c>
      <c r="C6" s="597"/>
      <c r="D6" s="597"/>
      <c r="E6" s="597"/>
      <c r="F6" s="597"/>
      <c r="G6" s="597"/>
      <c r="H6" s="597"/>
      <c r="I6" s="597"/>
      <c r="J6" s="597"/>
      <c r="K6" s="597"/>
      <c r="L6" s="597"/>
      <c r="M6" s="597"/>
      <c r="N6" s="597"/>
      <c r="O6" s="597"/>
      <c r="P6" s="597"/>
      <c r="Q6" s="598"/>
      <c r="R6" s="617">
        <v>377087</v>
      </c>
      <c r="S6" s="587"/>
      <c r="T6" s="587"/>
      <c r="U6" s="587"/>
      <c r="V6" s="587"/>
      <c r="W6" s="587"/>
      <c r="X6" s="587"/>
      <c r="Y6" s="588"/>
      <c r="Z6" s="635">
        <v>1.2</v>
      </c>
      <c r="AA6" s="635"/>
      <c r="AB6" s="635"/>
      <c r="AC6" s="635"/>
      <c r="AD6" s="636">
        <v>377087</v>
      </c>
      <c r="AE6" s="636"/>
      <c r="AF6" s="636"/>
      <c r="AG6" s="636"/>
      <c r="AH6" s="636"/>
      <c r="AI6" s="636"/>
      <c r="AJ6" s="636"/>
      <c r="AK6" s="636"/>
      <c r="AL6" s="618">
        <v>2.2999999999999998</v>
      </c>
      <c r="AM6" s="621"/>
      <c r="AN6" s="621"/>
      <c r="AO6" s="637"/>
      <c r="AP6" s="596" t="s">
        <v>230</v>
      </c>
      <c r="AQ6" s="597"/>
      <c r="AR6" s="597"/>
      <c r="AS6" s="597"/>
      <c r="AT6" s="597"/>
      <c r="AU6" s="597"/>
      <c r="AV6" s="597"/>
      <c r="AW6" s="597"/>
      <c r="AX6" s="597"/>
      <c r="AY6" s="597"/>
      <c r="AZ6" s="597"/>
      <c r="BA6" s="597"/>
      <c r="BB6" s="597"/>
      <c r="BC6" s="597"/>
      <c r="BD6" s="597"/>
      <c r="BE6" s="597"/>
      <c r="BF6" s="598"/>
      <c r="BG6" s="617">
        <v>13793396</v>
      </c>
      <c r="BH6" s="587"/>
      <c r="BI6" s="587"/>
      <c r="BJ6" s="587"/>
      <c r="BK6" s="587"/>
      <c r="BL6" s="587"/>
      <c r="BM6" s="587"/>
      <c r="BN6" s="588"/>
      <c r="BO6" s="635">
        <v>96.1</v>
      </c>
      <c r="BP6" s="635"/>
      <c r="BQ6" s="635"/>
      <c r="BR6" s="635"/>
      <c r="BS6" s="636">
        <v>138416</v>
      </c>
      <c r="BT6" s="636"/>
      <c r="BU6" s="636"/>
      <c r="BV6" s="636"/>
      <c r="BW6" s="636"/>
      <c r="BX6" s="636"/>
      <c r="BY6" s="636"/>
      <c r="BZ6" s="636"/>
      <c r="CA6" s="636"/>
      <c r="CB6" s="674"/>
      <c r="CD6" s="659" t="s">
        <v>231</v>
      </c>
      <c r="CE6" s="660"/>
      <c r="CF6" s="660"/>
      <c r="CG6" s="660"/>
      <c r="CH6" s="660"/>
      <c r="CI6" s="660"/>
      <c r="CJ6" s="660"/>
      <c r="CK6" s="660"/>
      <c r="CL6" s="660"/>
      <c r="CM6" s="660"/>
      <c r="CN6" s="660"/>
      <c r="CO6" s="660"/>
      <c r="CP6" s="660"/>
      <c r="CQ6" s="661"/>
      <c r="CR6" s="617">
        <v>259133</v>
      </c>
      <c r="CS6" s="587"/>
      <c r="CT6" s="587"/>
      <c r="CU6" s="587"/>
      <c r="CV6" s="587"/>
      <c r="CW6" s="587"/>
      <c r="CX6" s="587"/>
      <c r="CY6" s="588"/>
      <c r="CZ6" s="686">
        <v>0.9</v>
      </c>
      <c r="DA6" s="669"/>
      <c r="DB6" s="669"/>
      <c r="DC6" s="688"/>
      <c r="DD6" s="586" t="s">
        <v>127</v>
      </c>
      <c r="DE6" s="587"/>
      <c r="DF6" s="587"/>
      <c r="DG6" s="587"/>
      <c r="DH6" s="587"/>
      <c r="DI6" s="587"/>
      <c r="DJ6" s="587"/>
      <c r="DK6" s="587"/>
      <c r="DL6" s="587"/>
      <c r="DM6" s="587"/>
      <c r="DN6" s="587"/>
      <c r="DO6" s="587"/>
      <c r="DP6" s="588"/>
      <c r="DQ6" s="586">
        <v>259133</v>
      </c>
      <c r="DR6" s="587"/>
      <c r="DS6" s="587"/>
      <c r="DT6" s="587"/>
      <c r="DU6" s="587"/>
      <c r="DV6" s="587"/>
      <c r="DW6" s="587"/>
      <c r="DX6" s="587"/>
      <c r="DY6" s="587"/>
      <c r="DZ6" s="587"/>
      <c r="EA6" s="587"/>
      <c r="EB6" s="587"/>
      <c r="EC6" s="644"/>
    </row>
    <row r="7" spans="2:143" ht="11.25" customHeight="1" x14ac:dyDescent="0.2">
      <c r="B7" s="596" t="s">
        <v>232</v>
      </c>
      <c r="C7" s="597"/>
      <c r="D7" s="597"/>
      <c r="E7" s="597"/>
      <c r="F7" s="597"/>
      <c r="G7" s="597"/>
      <c r="H7" s="597"/>
      <c r="I7" s="597"/>
      <c r="J7" s="597"/>
      <c r="K7" s="597"/>
      <c r="L7" s="597"/>
      <c r="M7" s="597"/>
      <c r="N7" s="597"/>
      <c r="O7" s="597"/>
      <c r="P7" s="597"/>
      <c r="Q7" s="598"/>
      <c r="R7" s="617">
        <v>5839</v>
      </c>
      <c r="S7" s="587"/>
      <c r="T7" s="587"/>
      <c r="U7" s="587"/>
      <c r="V7" s="587"/>
      <c r="W7" s="587"/>
      <c r="X7" s="587"/>
      <c r="Y7" s="588"/>
      <c r="Z7" s="635">
        <v>0</v>
      </c>
      <c r="AA7" s="635"/>
      <c r="AB7" s="635"/>
      <c r="AC7" s="635"/>
      <c r="AD7" s="636">
        <v>5839</v>
      </c>
      <c r="AE7" s="636"/>
      <c r="AF7" s="636"/>
      <c r="AG7" s="636"/>
      <c r="AH7" s="636"/>
      <c r="AI7" s="636"/>
      <c r="AJ7" s="636"/>
      <c r="AK7" s="636"/>
      <c r="AL7" s="618">
        <v>0</v>
      </c>
      <c r="AM7" s="621"/>
      <c r="AN7" s="621"/>
      <c r="AO7" s="637"/>
      <c r="AP7" s="596" t="s">
        <v>602</v>
      </c>
      <c r="AQ7" s="597"/>
      <c r="AR7" s="597"/>
      <c r="AS7" s="597"/>
      <c r="AT7" s="597"/>
      <c r="AU7" s="597"/>
      <c r="AV7" s="597"/>
      <c r="AW7" s="597"/>
      <c r="AX7" s="597"/>
      <c r="AY7" s="597"/>
      <c r="AZ7" s="597"/>
      <c r="BA7" s="597"/>
      <c r="BB7" s="597"/>
      <c r="BC7" s="597"/>
      <c r="BD7" s="597"/>
      <c r="BE7" s="597"/>
      <c r="BF7" s="598"/>
      <c r="BG7" s="617">
        <v>4977064</v>
      </c>
      <c r="BH7" s="587"/>
      <c r="BI7" s="587"/>
      <c r="BJ7" s="587"/>
      <c r="BK7" s="587"/>
      <c r="BL7" s="587"/>
      <c r="BM7" s="587"/>
      <c r="BN7" s="588"/>
      <c r="BO7" s="635">
        <v>34.700000000000003</v>
      </c>
      <c r="BP7" s="635"/>
      <c r="BQ7" s="635"/>
      <c r="BR7" s="635"/>
      <c r="BS7" s="636">
        <v>138416</v>
      </c>
      <c r="BT7" s="636"/>
      <c r="BU7" s="636"/>
      <c r="BV7" s="636"/>
      <c r="BW7" s="636"/>
      <c r="BX7" s="636"/>
      <c r="BY7" s="636"/>
      <c r="BZ7" s="636"/>
      <c r="CA7" s="636"/>
      <c r="CB7" s="674"/>
      <c r="CD7" s="596" t="s">
        <v>233</v>
      </c>
      <c r="CE7" s="597"/>
      <c r="CF7" s="597"/>
      <c r="CG7" s="597"/>
      <c r="CH7" s="597"/>
      <c r="CI7" s="597"/>
      <c r="CJ7" s="597"/>
      <c r="CK7" s="597"/>
      <c r="CL7" s="597"/>
      <c r="CM7" s="597"/>
      <c r="CN7" s="597"/>
      <c r="CO7" s="597"/>
      <c r="CP7" s="597"/>
      <c r="CQ7" s="598"/>
      <c r="CR7" s="617">
        <v>5143964</v>
      </c>
      <c r="CS7" s="587"/>
      <c r="CT7" s="587"/>
      <c r="CU7" s="587"/>
      <c r="CV7" s="587"/>
      <c r="CW7" s="587"/>
      <c r="CX7" s="587"/>
      <c r="CY7" s="588"/>
      <c r="CZ7" s="635">
        <v>16.899999999999999</v>
      </c>
      <c r="DA7" s="635"/>
      <c r="DB7" s="635"/>
      <c r="DC7" s="635"/>
      <c r="DD7" s="586">
        <v>1669328</v>
      </c>
      <c r="DE7" s="587"/>
      <c r="DF7" s="587"/>
      <c r="DG7" s="587"/>
      <c r="DH7" s="587"/>
      <c r="DI7" s="587"/>
      <c r="DJ7" s="587"/>
      <c r="DK7" s="587"/>
      <c r="DL7" s="587"/>
      <c r="DM7" s="587"/>
      <c r="DN7" s="587"/>
      <c r="DO7" s="587"/>
      <c r="DP7" s="588"/>
      <c r="DQ7" s="586">
        <v>3371846</v>
      </c>
      <c r="DR7" s="587"/>
      <c r="DS7" s="587"/>
      <c r="DT7" s="587"/>
      <c r="DU7" s="587"/>
      <c r="DV7" s="587"/>
      <c r="DW7" s="587"/>
      <c r="DX7" s="587"/>
      <c r="DY7" s="587"/>
      <c r="DZ7" s="587"/>
      <c r="EA7" s="587"/>
      <c r="EB7" s="587"/>
      <c r="EC7" s="644"/>
    </row>
    <row r="8" spans="2:143" ht="11.25" customHeight="1" x14ac:dyDescent="0.2">
      <c r="B8" s="596" t="s">
        <v>234</v>
      </c>
      <c r="C8" s="597"/>
      <c r="D8" s="597"/>
      <c r="E8" s="597"/>
      <c r="F8" s="597"/>
      <c r="G8" s="597"/>
      <c r="H8" s="597"/>
      <c r="I8" s="597"/>
      <c r="J8" s="597"/>
      <c r="K8" s="597"/>
      <c r="L8" s="597"/>
      <c r="M8" s="597"/>
      <c r="N8" s="597"/>
      <c r="O8" s="597"/>
      <c r="P8" s="597"/>
      <c r="Q8" s="598"/>
      <c r="R8" s="617">
        <v>60669</v>
      </c>
      <c r="S8" s="587"/>
      <c r="T8" s="587"/>
      <c r="U8" s="587"/>
      <c r="V8" s="587"/>
      <c r="W8" s="587"/>
      <c r="X8" s="587"/>
      <c r="Y8" s="588"/>
      <c r="Z8" s="635">
        <v>0.2</v>
      </c>
      <c r="AA8" s="635"/>
      <c r="AB8" s="635"/>
      <c r="AC8" s="635"/>
      <c r="AD8" s="636">
        <v>60669</v>
      </c>
      <c r="AE8" s="636"/>
      <c r="AF8" s="636"/>
      <c r="AG8" s="636"/>
      <c r="AH8" s="636"/>
      <c r="AI8" s="636"/>
      <c r="AJ8" s="636"/>
      <c r="AK8" s="636"/>
      <c r="AL8" s="618">
        <v>0.4</v>
      </c>
      <c r="AM8" s="621"/>
      <c r="AN8" s="621"/>
      <c r="AO8" s="637"/>
      <c r="AP8" s="596" t="s">
        <v>235</v>
      </c>
      <c r="AQ8" s="597"/>
      <c r="AR8" s="597"/>
      <c r="AS8" s="597"/>
      <c r="AT8" s="597"/>
      <c r="AU8" s="597"/>
      <c r="AV8" s="597"/>
      <c r="AW8" s="597"/>
      <c r="AX8" s="597"/>
      <c r="AY8" s="597"/>
      <c r="AZ8" s="597"/>
      <c r="BA8" s="597"/>
      <c r="BB8" s="597"/>
      <c r="BC8" s="597"/>
      <c r="BD8" s="597"/>
      <c r="BE8" s="597"/>
      <c r="BF8" s="598"/>
      <c r="BG8" s="617">
        <v>118965</v>
      </c>
      <c r="BH8" s="587"/>
      <c r="BI8" s="587"/>
      <c r="BJ8" s="587"/>
      <c r="BK8" s="587"/>
      <c r="BL8" s="587"/>
      <c r="BM8" s="587"/>
      <c r="BN8" s="588"/>
      <c r="BO8" s="635">
        <v>0.8</v>
      </c>
      <c r="BP8" s="635"/>
      <c r="BQ8" s="635"/>
      <c r="BR8" s="635"/>
      <c r="BS8" s="636" t="s">
        <v>127</v>
      </c>
      <c r="BT8" s="636"/>
      <c r="BU8" s="636"/>
      <c r="BV8" s="636"/>
      <c r="BW8" s="636"/>
      <c r="BX8" s="636"/>
      <c r="BY8" s="636"/>
      <c r="BZ8" s="636"/>
      <c r="CA8" s="636"/>
      <c r="CB8" s="674"/>
      <c r="CD8" s="596" t="s">
        <v>236</v>
      </c>
      <c r="CE8" s="597"/>
      <c r="CF8" s="597"/>
      <c r="CG8" s="597"/>
      <c r="CH8" s="597"/>
      <c r="CI8" s="597"/>
      <c r="CJ8" s="597"/>
      <c r="CK8" s="597"/>
      <c r="CL8" s="597"/>
      <c r="CM8" s="597"/>
      <c r="CN8" s="597"/>
      <c r="CO8" s="597"/>
      <c r="CP8" s="597"/>
      <c r="CQ8" s="598"/>
      <c r="CR8" s="617">
        <v>10971269</v>
      </c>
      <c r="CS8" s="587"/>
      <c r="CT8" s="587"/>
      <c r="CU8" s="587"/>
      <c r="CV8" s="587"/>
      <c r="CW8" s="587"/>
      <c r="CX8" s="587"/>
      <c r="CY8" s="588"/>
      <c r="CZ8" s="635">
        <v>36.1</v>
      </c>
      <c r="DA8" s="635"/>
      <c r="DB8" s="635"/>
      <c r="DC8" s="635"/>
      <c r="DD8" s="586">
        <v>330153</v>
      </c>
      <c r="DE8" s="587"/>
      <c r="DF8" s="587"/>
      <c r="DG8" s="587"/>
      <c r="DH8" s="587"/>
      <c r="DI8" s="587"/>
      <c r="DJ8" s="587"/>
      <c r="DK8" s="587"/>
      <c r="DL8" s="587"/>
      <c r="DM8" s="587"/>
      <c r="DN8" s="587"/>
      <c r="DO8" s="587"/>
      <c r="DP8" s="588"/>
      <c r="DQ8" s="586">
        <v>4732336</v>
      </c>
      <c r="DR8" s="587"/>
      <c r="DS8" s="587"/>
      <c r="DT8" s="587"/>
      <c r="DU8" s="587"/>
      <c r="DV8" s="587"/>
      <c r="DW8" s="587"/>
      <c r="DX8" s="587"/>
      <c r="DY8" s="587"/>
      <c r="DZ8" s="587"/>
      <c r="EA8" s="587"/>
      <c r="EB8" s="587"/>
      <c r="EC8" s="644"/>
    </row>
    <row r="9" spans="2:143" ht="11.25" customHeight="1" x14ac:dyDescent="0.2">
      <c r="B9" s="596" t="s">
        <v>237</v>
      </c>
      <c r="C9" s="597"/>
      <c r="D9" s="597"/>
      <c r="E9" s="597"/>
      <c r="F9" s="597"/>
      <c r="G9" s="597"/>
      <c r="H9" s="597"/>
      <c r="I9" s="597"/>
      <c r="J9" s="597"/>
      <c r="K9" s="597"/>
      <c r="L9" s="597"/>
      <c r="M9" s="597"/>
      <c r="N9" s="597"/>
      <c r="O9" s="597"/>
      <c r="P9" s="597"/>
      <c r="Q9" s="598"/>
      <c r="R9" s="617">
        <v>76819</v>
      </c>
      <c r="S9" s="587"/>
      <c r="T9" s="587"/>
      <c r="U9" s="587"/>
      <c r="V9" s="587"/>
      <c r="W9" s="587"/>
      <c r="X9" s="587"/>
      <c r="Y9" s="588"/>
      <c r="Z9" s="635">
        <v>0.2</v>
      </c>
      <c r="AA9" s="635"/>
      <c r="AB9" s="635"/>
      <c r="AC9" s="635"/>
      <c r="AD9" s="636">
        <v>76819</v>
      </c>
      <c r="AE9" s="636"/>
      <c r="AF9" s="636"/>
      <c r="AG9" s="636"/>
      <c r="AH9" s="636"/>
      <c r="AI9" s="636"/>
      <c r="AJ9" s="636"/>
      <c r="AK9" s="636"/>
      <c r="AL9" s="618">
        <v>0.5</v>
      </c>
      <c r="AM9" s="621"/>
      <c r="AN9" s="621"/>
      <c r="AO9" s="637"/>
      <c r="AP9" s="596" t="s">
        <v>238</v>
      </c>
      <c r="AQ9" s="597"/>
      <c r="AR9" s="597"/>
      <c r="AS9" s="597"/>
      <c r="AT9" s="597"/>
      <c r="AU9" s="597"/>
      <c r="AV9" s="597"/>
      <c r="AW9" s="597"/>
      <c r="AX9" s="597"/>
      <c r="AY9" s="597"/>
      <c r="AZ9" s="597"/>
      <c r="BA9" s="597"/>
      <c r="BB9" s="597"/>
      <c r="BC9" s="597"/>
      <c r="BD9" s="597"/>
      <c r="BE9" s="597"/>
      <c r="BF9" s="598"/>
      <c r="BG9" s="617">
        <v>3622199</v>
      </c>
      <c r="BH9" s="587"/>
      <c r="BI9" s="587"/>
      <c r="BJ9" s="587"/>
      <c r="BK9" s="587"/>
      <c r="BL9" s="587"/>
      <c r="BM9" s="587"/>
      <c r="BN9" s="588"/>
      <c r="BO9" s="635">
        <v>25.2</v>
      </c>
      <c r="BP9" s="635"/>
      <c r="BQ9" s="635"/>
      <c r="BR9" s="635"/>
      <c r="BS9" s="636" t="s">
        <v>127</v>
      </c>
      <c r="BT9" s="636"/>
      <c r="BU9" s="636"/>
      <c r="BV9" s="636"/>
      <c r="BW9" s="636"/>
      <c r="BX9" s="636"/>
      <c r="BY9" s="636"/>
      <c r="BZ9" s="636"/>
      <c r="CA9" s="636"/>
      <c r="CB9" s="674"/>
      <c r="CD9" s="596" t="s">
        <v>239</v>
      </c>
      <c r="CE9" s="597"/>
      <c r="CF9" s="597"/>
      <c r="CG9" s="597"/>
      <c r="CH9" s="597"/>
      <c r="CI9" s="597"/>
      <c r="CJ9" s="597"/>
      <c r="CK9" s="597"/>
      <c r="CL9" s="597"/>
      <c r="CM9" s="597"/>
      <c r="CN9" s="597"/>
      <c r="CO9" s="597"/>
      <c r="CP9" s="597"/>
      <c r="CQ9" s="598"/>
      <c r="CR9" s="617">
        <v>3354051</v>
      </c>
      <c r="CS9" s="587"/>
      <c r="CT9" s="587"/>
      <c r="CU9" s="587"/>
      <c r="CV9" s="587"/>
      <c r="CW9" s="587"/>
      <c r="CX9" s="587"/>
      <c r="CY9" s="588"/>
      <c r="CZ9" s="635">
        <v>11.1</v>
      </c>
      <c r="DA9" s="635"/>
      <c r="DB9" s="635"/>
      <c r="DC9" s="635"/>
      <c r="DD9" s="586">
        <v>27481</v>
      </c>
      <c r="DE9" s="587"/>
      <c r="DF9" s="587"/>
      <c r="DG9" s="587"/>
      <c r="DH9" s="587"/>
      <c r="DI9" s="587"/>
      <c r="DJ9" s="587"/>
      <c r="DK9" s="587"/>
      <c r="DL9" s="587"/>
      <c r="DM9" s="587"/>
      <c r="DN9" s="587"/>
      <c r="DO9" s="587"/>
      <c r="DP9" s="588"/>
      <c r="DQ9" s="586">
        <v>2263270</v>
      </c>
      <c r="DR9" s="587"/>
      <c r="DS9" s="587"/>
      <c r="DT9" s="587"/>
      <c r="DU9" s="587"/>
      <c r="DV9" s="587"/>
      <c r="DW9" s="587"/>
      <c r="DX9" s="587"/>
      <c r="DY9" s="587"/>
      <c r="DZ9" s="587"/>
      <c r="EA9" s="587"/>
      <c r="EB9" s="587"/>
      <c r="EC9" s="644"/>
    </row>
    <row r="10" spans="2:143" ht="11.25" customHeight="1" x14ac:dyDescent="0.2">
      <c r="B10" s="596" t="s">
        <v>240</v>
      </c>
      <c r="C10" s="597"/>
      <c r="D10" s="597"/>
      <c r="E10" s="597"/>
      <c r="F10" s="597"/>
      <c r="G10" s="597"/>
      <c r="H10" s="597"/>
      <c r="I10" s="597"/>
      <c r="J10" s="597"/>
      <c r="K10" s="597"/>
      <c r="L10" s="597"/>
      <c r="M10" s="597"/>
      <c r="N10" s="597"/>
      <c r="O10" s="597"/>
      <c r="P10" s="597"/>
      <c r="Q10" s="598"/>
      <c r="R10" s="617" t="s">
        <v>585</v>
      </c>
      <c r="S10" s="587"/>
      <c r="T10" s="587"/>
      <c r="U10" s="587"/>
      <c r="V10" s="587"/>
      <c r="W10" s="587"/>
      <c r="X10" s="587"/>
      <c r="Y10" s="588"/>
      <c r="Z10" s="635" t="s">
        <v>127</v>
      </c>
      <c r="AA10" s="635"/>
      <c r="AB10" s="635"/>
      <c r="AC10" s="635"/>
      <c r="AD10" s="636" t="s">
        <v>127</v>
      </c>
      <c r="AE10" s="636"/>
      <c r="AF10" s="636"/>
      <c r="AG10" s="636"/>
      <c r="AH10" s="636"/>
      <c r="AI10" s="636"/>
      <c r="AJ10" s="636"/>
      <c r="AK10" s="636"/>
      <c r="AL10" s="618" t="s">
        <v>127</v>
      </c>
      <c r="AM10" s="621"/>
      <c r="AN10" s="621"/>
      <c r="AO10" s="637"/>
      <c r="AP10" s="596" t="s">
        <v>601</v>
      </c>
      <c r="AQ10" s="597"/>
      <c r="AR10" s="597"/>
      <c r="AS10" s="597"/>
      <c r="AT10" s="597"/>
      <c r="AU10" s="597"/>
      <c r="AV10" s="597"/>
      <c r="AW10" s="597"/>
      <c r="AX10" s="597"/>
      <c r="AY10" s="597"/>
      <c r="AZ10" s="597"/>
      <c r="BA10" s="597"/>
      <c r="BB10" s="597"/>
      <c r="BC10" s="597"/>
      <c r="BD10" s="597"/>
      <c r="BE10" s="597"/>
      <c r="BF10" s="598"/>
      <c r="BG10" s="617">
        <v>236289</v>
      </c>
      <c r="BH10" s="587"/>
      <c r="BI10" s="587"/>
      <c r="BJ10" s="587"/>
      <c r="BK10" s="587"/>
      <c r="BL10" s="587"/>
      <c r="BM10" s="587"/>
      <c r="BN10" s="588"/>
      <c r="BO10" s="635">
        <v>1.6</v>
      </c>
      <c r="BP10" s="635"/>
      <c r="BQ10" s="635"/>
      <c r="BR10" s="635"/>
      <c r="BS10" s="636" t="s">
        <v>127</v>
      </c>
      <c r="BT10" s="636"/>
      <c r="BU10" s="636"/>
      <c r="BV10" s="636"/>
      <c r="BW10" s="636"/>
      <c r="BX10" s="636"/>
      <c r="BY10" s="636"/>
      <c r="BZ10" s="636"/>
      <c r="CA10" s="636"/>
      <c r="CB10" s="674"/>
      <c r="CD10" s="596" t="s">
        <v>241</v>
      </c>
      <c r="CE10" s="597"/>
      <c r="CF10" s="597"/>
      <c r="CG10" s="597"/>
      <c r="CH10" s="597"/>
      <c r="CI10" s="597"/>
      <c r="CJ10" s="597"/>
      <c r="CK10" s="597"/>
      <c r="CL10" s="597"/>
      <c r="CM10" s="597"/>
      <c r="CN10" s="597"/>
      <c r="CO10" s="597"/>
      <c r="CP10" s="597"/>
      <c r="CQ10" s="598"/>
      <c r="CR10" s="617">
        <v>1055</v>
      </c>
      <c r="CS10" s="587"/>
      <c r="CT10" s="587"/>
      <c r="CU10" s="587"/>
      <c r="CV10" s="587"/>
      <c r="CW10" s="587"/>
      <c r="CX10" s="587"/>
      <c r="CY10" s="588"/>
      <c r="CZ10" s="635">
        <v>0</v>
      </c>
      <c r="DA10" s="635"/>
      <c r="DB10" s="635"/>
      <c r="DC10" s="635"/>
      <c r="DD10" s="586" t="s">
        <v>127</v>
      </c>
      <c r="DE10" s="587"/>
      <c r="DF10" s="587"/>
      <c r="DG10" s="587"/>
      <c r="DH10" s="587"/>
      <c r="DI10" s="587"/>
      <c r="DJ10" s="587"/>
      <c r="DK10" s="587"/>
      <c r="DL10" s="587"/>
      <c r="DM10" s="587"/>
      <c r="DN10" s="587"/>
      <c r="DO10" s="587"/>
      <c r="DP10" s="588"/>
      <c r="DQ10" s="586">
        <v>1055</v>
      </c>
      <c r="DR10" s="587"/>
      <c r="DS10" s="587"/>
      <c r="DT10" s="587"/>
      <c r="DU10" s="587"/>
      <c r="DV10" s="587"/>
      <c r="DW10" s="587"/>
      <c r="DX10" s="587"/>
      <c r="DY10" s="587"/>
      <c r="DZ10" s="587"/>
      <c r="EA10" s="587"/>
      <c r="EB10" s="587"/>
      <c r="EC10" s="644"/>
    </row>
    <row r="11" spans="2:143" ht="11.25" customHeight="1" x14ac:dyDescent="0.2">
      <c r="B11" s="596" t="s">
        <v>242</v>
      </c>
      <c r="C11" s="597"/>
      <c r="D11" s="597"/>
      <c r="E11" s="597"/>
      <c r="F11" s="597"/>
      <c r="G11" s="597"/>
      <c r="H11" s="597"/>
      <c r="I11" s="597"/>
      <c r="J11" s="597"/>
      <c r="K11" s="597"/>
      <c r="L11" s="597"/>
      <c r="M11" s="597"/>
      <c r="N11" s="597"/>
      <c r="O11" s="597"/>
      <c r="P11" s="597"/>
      <c r="Q11" s="598"/>
      <c r="R11" s="617">
        <v>1467414</v>
      </c>
      <c r="S11" s="587"/>
      <c r="T11" s="587"/>
      <c r="U11" s="587"/>
      <c r="V11" s="587"/>
      <c r="W11" s="587"/>
      <c r="X11" s="587"/>
      <c r="Y11" s="588"/>
      <c r="Z11" s="618">
        <v>4.7</v>
      </c>
      <c r="AA11" s="621"/>
      <c r="AB11" s="621"/>
      <c r="AC11" s="622"/>
      <c r="AD11" s="586">
        <v>1467414</v>
      </c>
      <c r="AE11" s="587"/>
      <c r="AF11" s="587"/>
      <c r="AG11" s="587"/>
      <c r="AH11" s="587"/>
      <c r="AI11" s="587"/>
      <c r="AJ11" s="587"/>
      <c r="AK11" s="588"/>
      <c r="AL11" s="618">
        <v>9</v>
      </c>
      <c r="AM11" s="621"/>
      <c r="AN11" s="621"/>
      <c r="AO11" s="637"/>
      <c r="AP11" s="596" t="s">
        <v>600</v>
      </c>
      <c r="AQ11" s="597"/>
      <c r="AR11" s="597"/>
      <c r="AS11" s="597"/>
      <c r="AT11" s="597"/>
      <c r="AU11" s="597"/>
      <c r="AV11" s="597"/>
      <c r="AW11" s="597"/>
      <c r="AX11" s="597"/>
      <c r="AY11" s="597"/>
      <c r="AZ11" s="597"/>
      <c r="BA11" s="597"/>
      <c r="BB11" s="597"/>
      <c r="BC11" s="597"/>
      <c r="BD11" s="597"/>
      <c r="BE11" s="597"/>
      <c r="BF11" s="598"/>
      <c r="BG11" s="617">
        <v>999611</v>
      </c>
      <c r="BH11" s="587"/>
      <c r="BI11" s="587"/>
      <c r="BJ11" s="587"/>
      <c r="BK11" s="587"/>
      <c r="BL11" s="587"/>
      <c r="BM11" s="587"/>
      <c r="BN11" s="588"/>
      <c r="BO11" s="635">
        <v>7</v>
      </c>
      <c r="BP11" s="635"/>
      <c r="BQ11" s="635"/>
      <c r="BR11" s="635"/>
      <c r="BS11" s="636">
        <v>138416</v>
      </c>
      <c r="BT11" s="636"/>
      <c r="BU11" s="636"/>
      <c r="BV11" s="636"/>
      <c r="BW11" s="636"/>
      <c r="BX11" s="636"/>
      <c r="BY11" s="636"/>
      <c r="BZ11" s="636"/>
      <c r="CA11" s="636"/>
      <c r="CB11" s="674"/>
      <c r="CD11" s="596" t="s">
        <v>243</v>
      </c>
      <c r="CE11" s="597"/>
      <c r="CF11" s="597"/>
      <c r="CG11" s="597"/>
      <c r="CH11" s="597"/>
      <c r="CI11" s="597"/>
      <c r="CJ11" s="597"/>
      <c r="CK11" s="597"/>
      <c r="CL11" s="597"/>
      <c r="CM11" s="597"/>
      <c r="CN11" s="597"/>
      <c r="CO11" s="597"/>
      <c r="CP11" s="597"/>
      <c r="CQ11" s="598"/>
      <c r="CR11" s="617">
        <v>1326995</v>
      </c>
      <c r="CS11" s="587"/>
      <c r="CT11" s="587"/>
      <c r="CU11" s="587"/>
      <c r="CV11" s="587"/>
      <c r="CW11" s="587"/>
      <c r="CX11" s="587"/>
      <c r="CY11" s="588"/>
      <c r="CZ11" s="635">
        <v>4.4000000000000004</v>
      </c>
      <c r="DA11" s="635"/>
      <c r="DB11" s="635"/>
      <c r="DC11" s="635"/>
      <c r="DD11" s="586">
        <v>855694</v>
      </c>
      <c r="DE11" s="587"/>
      <c r="DF11" s="587"/>
      <c r="DG11" s="587"/>
      <c r="DH11" s="587"/>
      <c r="DI11" s="587"/>
      <c r="DJ11" s="587"/>
      <c r="DK11" s="587"/>
      <c r="DL11" s="587"/>
      <c r="DM11" s="587"/>
      <c r="DN11" s="587"/>
      <c r="DO11" s="587"/>
      <c r="DP11" s="588"/>
      <c r="DQ11" s="586">
        <v>616708</v>
      </c>
      <c r="DR11" s="587"/>
      <c r="DS11" s="587"/>
      <c r="DT11" s="587"/>
      <c r="DU11" s="587"/>
      <c r="DV11" s="587"/>
      <c r="DW11" s="587"/>
      <c r="DX11" s="587"/>
      <c r="DY11" s="587"/>
      <c r="DZ11" s="587"/>
      <c r="EA11" s="587"/>
      <c r="EB11" s="587"/>
      <c r="EC11" s="644"/>
    </row>
    <row r="12" spans="2:143" ht="11.25" customHeight="1" x14ac:dyDescent="0.2">
      <c r="B12" s="596" t="s">
        <v>244</v>
      </c>
      <c r="C12" s="597"/>
      <c r="D12" s="597"/>
      <c r="E12" s="597"/>
      <c r="F12" s="597"/>
      <c r="G12" s="597"/>
      <c r="H12" s="597"/>
      <c r="I12" s="597"/>
      <c r="J12" s="597"/>
      <c r="K12" s="597"/>
      <c r="L12" s="597"/>
      <c r="M12" s="597"/>
      <c r="N12" s="597"/>
      <c r="O12" s="597"/>
      <c r="P12" s="597"/>
      <c r="Q12" s="598"/>
      <c r="R12" s="617">
        <v>92512</v>
      </c>
      <c r="S12" s="587"/>
      <c r="T12" s="587"/>
      <c r="U12" s="587"/>
      <c r="V12" s="587"/>
      <c r="W12" s="587"/>
      <c r="X12" s="587"/>
      <c r="Y12" s="588"/>
      <c r="Z12" s="635">
        <v>0.3</v>
      </c>
      <c r="AA12" s="635"/>
      <c r="AB12" s="635"/>
      <c r="AC12" s="635"/>
      <c r="AD12" s="636">
        <v>92512</v>
      </c>
      <c r="AE12" s="636"/>
      <c r="AF12" s="636"/>
      <c r="AG12" s="636"/>
      <c r="AH12" s="636"/>
      <c r="AI12" s="636"/>
      <c r="AJ12" s="636"/>
      <c r="AK12" s="636"/>
      <c r="AL12" s="618">
        <v>0.6</v>
      </c>
      <c r="AM12" s="621"/>
      <c r="AN12" s="621"/>
      <c r="AO12" s="637"/>
      <c r="AP12" s="596" t="s">
        <v>245</v>
      </c>
      <c r="AQ12" s="597"/>
      <c r="AR12" s="597"/>
      <c r="AS12" s="597"/>
      <c r="AT12" s="597"/>
      <c r="AU12" s="597"/>
      <c r="AV12" s="597"/>
      <c r="AW12" s="597"/>
      <c r="AX12" s="597"/>
      <c r="AY12" s="597"/>
      <c r="AZ12" s="597"/>
      <c r="BA12" s="597"/>
      <c r="BB12" s="597"/>
      <c r="BC12" s="597"/>
      <c r="BD12" s="597"/>
      <c r="BE12" s="597"/>
      <c r="BF12" s="598"/>
      <c r="BG12" s="617">
        <v>8112313</v>
      </c>
      <c r="BH12" s="587"/>
      <c r="BI12" s="587"/>
      <c r="BJ12" s="587"/>
      <c r="BK12" s="587"/>
      <c r="BL12" s="587"/>
      <c r="BM12" s="587"/>
      <c r="BN12" s="588"/>
      <c r="BO12" s="635">
        <v>56.5</v>
      </c>
      <c r="BP12" s="635"/>
      <c r="BQ12" s="635"/>
      <c r="BR12" s="635"/>
      <c r="BS12" s="636" t="s">
        <v>585</v>
      </c>
      <c r="BT12" s="636"/>
      <c r="BU12" s="636"/>
      <c r="BV12" s="636"/>
      <c r="BW12" s="636"/>
      <c r="BX12" s="636"/>
      <c r="BY12" s="636"/>
      <c r="BZ12" s="636"/>
      <c r="CA12" s="636"/>
      <c r="CB12" s="674"/>
      <c r="CD12" s="596" t="s">
        <v>246</v>
      </c>
      <c r="CE12" s="597"/>
      <c r="CF12" s="597"/>
      <c r="CG12" s="597"/>
      <c r="CH12" s="597"/>
      <c r="CI12" s="597"/>
      <c r="CJ12" s="597"/>
      <c r="CK12" s="597"/>
      <c r="CL12" s="597"/>
      <c r="CM12" s="597"/>
      <c r="CN12" s="597"/>
      <c r="CO12" s="597"/>
      <c r="CP12" s="597"/>
      <c r="CQ12" s="598"/>
      <c r="CR12" s="617">
        <v>576165</v>
      </c>
      <c r="CS12" s="587"/>
      <c r="CT12" s="587"/>
      <c r="CU12" s="587"/>
      <c r="CV12" s="587"/>
      <c r="CW12" s="587"/>
      <c r="CX12" s="587"/>
      <c r="CY12" s="588"/>
      <c r="CZ12" s="635">
        <v>1.9</v>
      </c>
      <c r="DA12" s="635"/>
      <c r="DB12" s="635"/>
      <c r="DC12" s="635"/>
      <c r="DD12" s="586" t="s">
        <v>127</v>
      </c>
      <c r="DE12" s="587"/>
      <c r="DF12" s="587"/>
      <c r="DG12" s="587"/>
      <c r="DH12" s="587"/>
      <c r="DI12" s="587"/>
      <c r="DJ12" s="587"/>
      <c r="DK12" s="587"/>
      <c r="DL12" s="587"/>
      <c r="DM12" s="587"/>
      <c r="DN12" s="587"/>
      <c r="DO12" s="587"/>
      <c r="DP12" s="588"/>
      <c r="DQ12" s="586">
        <v>366724</v>
      </c>
      <c r="DR12" s="587"/>
      <c r="DS12" s="587"/>
      <c r="DT12" s="587"/>
      <c r="DU12" s="587"/>
      <c r="DV12" s="587"/>
      <c r="DW12" s="587"/>
      <c r="DX12" s="587"/>
      <c r="DY12" s="587"/>
      <c r="DZ12" s="587"/>
      <c r="EA12" s="587"/>
      <c r="EB12" s="587"/>
      <c r="EC12" s="644"/>
    </row>
    <row r="13" spans="2:143" ht="11.25" customHeight="1" x14ac:dyDescent="0.2">
      <c r="B13" s="596" t="s">
        <v>247</v>
      </c>
      <c r="C13" s="597"/>
      <c r="D13" s="597"/>
      <c r="E13" s="597"/>
      <c r="F13" s="597"/>
      <c r="G13" s="597"/>
      <c r="H13" s="597"/>
      <c r="I13" s="597"/>
      <c r="J13" s="597"/>
      <c r="K13" s="597"/>
      <c r="L13" s="597"/>
      <c r="M13" s="597"/>
      <c r="N13" s="597"/>
      <c r="O13" s="597"/>
      <c r="P13" s="597"/>
      <c r="Q13" s="598"/>
      <c r="R13" s="617" t="s">
        <v>127</v>
      </c>
      <c r="S13" s="587"/>
      <c r="T13" s="587"/>
      <c r="U13" s="587"/>
      <c r="V13" s="587"/>
      <c r="W13" s="587"/>
      <c r="X13" s="587"/>
      <c r="Y13" s="588"/>
      <c r="Z13" s="635" t="s">
        <v>127</v>
      </c>
      <c r="AA13" s="635"/>
      <c r="AB13" s="635"/>
      <c r="AC13" s="635"/>
      <c r="AD13" s="636" t="s">
        <v>127</v>
      </c>
      <c r="AE13" s="636"/>
      <c r="AF13" s="636"/>
      <c r="AG13" s="636"/>
      <c r="AH13" s="636"/>
      <c r="AI13" s="636"/>
      <c r="AJ13" s="636"/>
      <c r="AK13" s="636"/>
      <c r="AL13" s="618" t="s">
        <v>127</v>
      </c>
      <c r="AM13" s="621"/>
      <c r="AN13" s="621"/>
      <c r="AO13" s="637"/>
      <c r="AP13" s="596" t="s">
        <v>248</v>
      </c>
      <c r="AQ13" s="597"/>
      <c r="AR13" s="597"/>
      <c r="AS13" s="597"/>
      <c r="AT13" s="597"/>
      <c r="AU13" s="597"/>
      <c r="AV13" s="597"/>
      <c r="AW13" s="597"/>
      <c r="AX13" s="597"/>
      <c r="AY13" s="597"/>
      <c r="AZ13" s="597"/>
      <c r="BA13" s="597"/>
      <c r="BB13" s="597"/>
      <c r="BC13" s="597"/>
      <c r="BD13" s="597"/>
      <c r="BE13" s="597"/>
      <c r="BF13" s="598"/>
      <c r="BG13" s="617">
        <v>8083166</v>
      </c>
      <c r="BH13" s="587"/>
      <c r="BI13" s="587"/>
      <c r="BJ13" s="587"/>
      <c r="BK13" s="587"/>
      <c r="BL13" s="587"/>
      <c r="BM13" s="587"/>
      <c r="BN13" s="588"/>
      <c r="BO13" s="635">
        <v>56.3</v>
      </c>
      <c r="BP13" s="635"/>
      <c r="BQ13" s="635"/>
      <c r="BR13" s="635"/>
      <c r="BS13" s="636" t="s">
        <v>127</v>
      </c>
      <c r="BT13" s="636"/>
      <c r="BU13" s="636"/>
      <c r="BV13" s="636"/>
      <c r="BW13" s="636"/>
      <c r="BX13" s="636"/>
      <c r="BY13" s="636"/>
      <c r="BZ13" s="636"/>
      <c r="CA13" s="636"/>
      <c r="CB13" s="674"/>
      <c r="CD13" s="596" t="s">
        <v>249</v>
      </c>
      <c r="CE13" s="597"/>
      <c r="CF13" s="597"/>
      <c r="CG13" s="597"/>
      <c r="CH13" s="597"/>
      <c r="CI13" s="597"/>
      <c r="CJ13" s="597"/>
      <c r="CK13" s="597"/>
      <c r="CL13" s="597"/>
      <c r="CM13" s="597"/>
      <c r="CN13" s="597"/>
      <c r="CO13" s="597"/>
      <c r="CP13" s="597"/>
      <c r="CQ13" s="598"/>
      <c r="CR13" s="617">
        <v>2247906</v>
      </c>
      <c r="CS13" s="587"/>
      <c r="CT13" s="587"/>
      <c r="CU13" s="587"/>
      <c r="CV13" s="587"/>
      <c r="CW13" s="587"/>
      <c r="CX13" s="587"/>
      <c r="CY13" s="588"/>
      <c r="CZ13" s="635">
        <v>7.4</v>
      </c>
      <c r="DA13" s="635"/>
      <c r="DB13" s="635"/>
      <c r="DC13" s="635"/>
      <c r="DD13" s="586">
        <v>872561</v>
      </c>
      <c r="DE13" s="587"/>
      <c r="DF13" s="587"/>
      <c r="DG13" s="587"/>
      <c r="DH13" s="587"/>
      <c r="DI13" s="587"/>
      <c r="DJ13" s="587"/>
      <c r="DK13" s="587"/>
      <c r="DL13" s="587"/>
      <c r="DM13" s="587"/>
      <c r="DN13" s="587"/>
      <c r="DO13" s="587"/>
      <c r="DP13" s="588"/>
      <c r="DQ13" s="586">
        <v>1507003</v>
      </c>
      <c r="DR13" s="587"/>
      <c r="DS13" s="587"/>
      <c r="DT13" s="587"/>
      <c r="DU13" s="587"/>
      <c r="DV13" s="587"/>
      <c r="DW13" s="587"/>
      <c r="DX13" s="587"/>
      <c r="DY13" s="587"/>
      <c r="DZ13" s="587"/>
      <c r="EA13" s="587"/>
      <c r="EB13" s="587"/>
      <c r="EC13" s="644"/>
    </row>
    <row r="14" spans="2:143" ht="11.25" customHeight="1" x14ac:dyDescent="0.2">
      <c r="B14" s="596" t="s">
        <v>250</v>
      </c>
      <c r="C14" s="597"/>
      <c r="D14" s="597"/>
      <c r="E14" s="597"/>
      <c r="F14" s="597"/>
      <c r="G14" s="597"/>
      <c r="H14" s="597"/>
      <c r="I14" s="597"/>
      <c r="J14" s="597"/>
      <c r="K14" s="597"/>
      <c r="L14" s="597"/>
      <c r="M14" s="597"/>
      <c r="N14" s="597"/>
      <c r="O14" s="597"/>
      <c r="P14" s="597"/>
      <c r="Q14" s="598"/>
      <c r="R14" s="617" t="s">
        <v>127</v>
      </c>
      <c r="S14" s="587"/>
      <c r="T14" s="587"/>
      <c r="U14" s="587"/>
      <c r="V14" s="587"/>
      <c r="W14" s="587"/>
      <c r="X14" s="587"/>
      <c r="Y14" s="588"/>
      <c r="Z14" s="635" t="s">
        <v>585</v>
      </c>
      <c r="AA14" s="635"/>
      <c r="AB14" s="635"/>
      <c r="AC14" s="635"/>
      <c r="AD14" s="636" t="s">
        <v>127</v>
      </c>
      <c r="AE14" s="636"/>
      <c r="AF14" s="636"/>
      <c r="AG14" s="636"/>
      <c r="AH14" s="636"/>
      <c r="AI14" s="636"/>
      <c r="AJ14" s="636"/>
      <c r="AK14" s="636"/>
      <c r="AL14" s="618" t="s">
        <v>127</v>
      </c>
      <c r="AM14" s="621"/>
      <c r="AN14" s="621"/>
      <c r="AO14" s="637"/>
      <c r="AP14" s="596" t="s">
        <v>251</v>
      </c>
      <c r="AQ14" s="597"/>
      <c r="AR14" s="597"/>
      <c r="AS14" s="597"/>
      <c r="AT14" s="597"/>
      <c r="AU14" s="597"/>
      <c r="AV14" s="597"/>
      <c r="AW14" s="597"/>
      <c r="AX14" s="597"/>
      <c r="AY14" s="597"/>
      <c r="AZ14" s="597"/>
      <c r="BA14" s="597"/>
      <c r="BB14" s="597"/>
      <c r="BC14" s="597"/>
      <c r="BD14" s="597"/>
      <c r="BE14" s="597"/>
      <c r="BF14" s="598"/>
      <c r="BG14" s="617">
        <v>191535</v>
      </c>
      <c r="BH14" s="587"/>
      <c r="BI14" s="587"/>
      <c r="BJ14" s="587"/>
      <c r="BK14" s="587"/>
      <c r="BL14" s="587"/>
      <c r="BM14" s="587"/>
      <c r="BN14" s="588"/>
      <c r="BO14" s="635">
        <v>1.3</v>
      </c>
      <c r="BP14" s="635"/>
      <c r="BQ14" s="635"/>
      <c r="BR14" s="635"/>
      <c r="BS14" s="636" t="s">
        <v>127</v>
      </c>
      <c r="BT14" s="636"/>
      <c r="BU14" s="636"/>
      <c r="BV14" s="636"/>
      <c r="BW14" s="636"/>
      <c r="BX14" s="636"/>
      <c r="BY14" s="636"/>
      <c r="BZ14" s="636"/>
      <c r="CA14" s="636"/>
      <c r="CB14" s="674"/>
      <c r="CD14" s="596" t="s">
        <v>252</v>
      </c>
      <c r="CE14" s="597"/>
      <c r="CF14" s="597"/>
      <c r="CG14" s="597"/>
      <c r="CH14" s="597"/>
      <c r="CI14" s="597"/>
      <c r="CJ14" s="597"/>
      <c r="CK14" s="597"/>
      <c r="CL14" s="597"/>
      <c r="CM14" s="597"/>
      <c r="CN14" s="597"/>
      <c r="CO14" s="597"/>
      <c r="CP14" s="597"/>
      <c r="CQ14" s="598"/>
      <c r="CR14" s="617">
        <v>1191104</v>
      </c>
      <c r="CS14" s="587"/>
      <c r="CT14" s="587"/>
      <c r="CU14" s="587"/>
      <c r="CV14" s="587"/>
      <c r="CW14" s="587"/>
      <c r="CX14" s="587"/>
      <c r="CY14" s="588"/>
      <c r="CZ14" s="635">
        <v>3.9</v>
      </c>
      <c r="DA14" s="635"/>
      <c r="DB14" s="635"/>
      <c r="DC14" s="635"/>
      <c r="DD14" s="586">
        <v>121558</v>
      </c>
      <c r="DE14" s="587"/>
      <c r="DF14" s="587"/>
      <c r="DG14" s="587"/>
      <c r="DH14" s="587"/>
      <c r="DI14" s="587"/>
      <c r="DJ14" s="587"/>
      <c r="DK14" s="587"/>
      <c r="DL14" s="587"/>
      <c r="DM14" s="587"/>
      <c r="DN14" s="587"/>
      <c r="DO14" s="587"/>
      <c r="DP14" s="588"/>
      <c r="DQ14" s="586">
        <v>1129702</v>
      </c>
      <c r="DR14" s="587"/>
      <c r="DS14" s="587"/>
      <c r="DT14" s="587"/>
      <c r="DU14" s="587"/>
      <c r="DV14" s="587"/>
      <c r="DW14" s="587"/>
      <c r="DX14" s="587"/>
      <c r="DY14" s="587"/>
      <c r="DZ14" s="587"/>
      <c r="EA14" s="587"/>
      <c r="EB14" s="587"/>
      <c r="EC14" s="644"/>
    </row>
    <row r="15" spans="2:143" ht="11.25" customHeight="1" x14ac:dyDescent="0.2">
      <c r="B15" s="596" t="s">
        <v>253</v>
      </c>
      <c r="C15" s="597"/>
      <c r="D15" s="597"/>
      <c r="E15" s="597"/>
      <c r="F15" s="597"/>
      <c r="G15" s="597"/>
      <c r="H15" s="597"/>
      <c r="I15" s="597"/>
      <c r="J15" s="597"/>
      <c r="K15" s="597"/>
      <c r="L15" s="597"/>
      <c r="M15" s="597"/>
      <c r="N15" s="597"/>
      <c r="O15" s="597"/>
      <c r="P15" s="597"/>
      <c r="Q15" s="598"/>
      <c r="R15" s="617" t="s">
        <v>127</v>
      </c>
      <c r="S15" s="587"/>
      <c r="T15" s="587"/>
      <c r="U15" s="587"/>
      <c r="V15" s="587"/>
      <c r="W15" s="587"/>
      <c r="X15" s="587"/>
      <c r="Y15" s="588"/>
      <c r="Z15" s="635" t="s">
        <v>127</v>
      </c>
      <c r="AA15" s="635"/>
      <c r="AB15" s="635"/>
      <c r="AC15" s="635"/>
      <c r="AD15" s="636" t="s">
        <v>585</v>
      </c>
      <c r="AE15" s="636"/>
      <c r="AF15" s="636"/>
      <c r="AG15" s="636"/>
      <c r="AH15" s="636"/>
      <c r="AI15" s="636"/>
      <c r="AJ15" s="636"/>
      <c r="AK15" s="636"/>
      <c r="AL15" s="618" t="s">
        <v>127</v>
      </c>
      <c r="AM15" s="621"/>
      <c r="AN15" s="621"/>
      <c r="AO15" s="637"/>
      <c r="AP15" s="596" t="s">
        <v>254</v>
      </c>
      <c r="AQ15" s="597"/>
      <c r="AR15" s="597"/>
      <c r="AS15" s="597"/>
      <c r="AT15" s="597"/>
      <c r="AU15" s="597"/>
      <c r="AV15" s="597"/>
      <c r="AW15" s="597"/>
      <c r="AX15" s="597"/>
      <c r="AY15" s="597"/>
      <c r="AZ15" s="597"/>
      <c r="BA15" s="597"/>
      <c r="BB15" s="597"/>
      <c r="BC15" s="597"/>
      <c r="BD15" s="597"/>
      <c r="BE15" s="597"/>
      <c r="BF15" s="598"/>
      <c r="BG15" s="617">
        <v>512484</v>
      </c>
      <c r="BH15" s="587"/>
      <c r="BI15" s="587"/>
      <c r="BJ15" s="587"/>
      <c r="BK15" s="587"/>
      <c r="BL15" s="587"/>
      <c r="BM15" s="587"/>
      <c r="BN15" s="588"/>
      <c r="BO15" s="635">
        <v>3.6</v>
      </c>
      <c r="BP15" s="635"/>
      <c r="BQ15" s="635"/>
      <c r="BR15" s="635"/>
      <c r="BS15" s="636" t="s">
        <v>127</v>
      </c>
      <c r="BT15" s="636"/>
      <c r="BU15" s="636"/>
      <c r="BV15" s="636"/>
      <c r="BW15" s="636"/>
      <c r="BX15" s="636"/>
      <c r="BY15" s="636"/>
      <c r="BZ15" s="636"/>
      <c r="CA15" s="636"/>
      <c r="CB15" s="674"/>
      <c r="CD15" s="596" t="s">
        <v>255</v>
      </c>
      <c r="CE15" s="597"/>
      <c r="CF15" s="597"/>
      <c r="CG15" s="597"/>
      <c r="CH15" s="597"/>
      <c r="CI15" s="597"/>
      <c r="CJ15" s="597"/>
      <c r="CK15" s="597"/>
      <c r="CL15" s="597"/>
      <c r="CM15" s="597"/>
      <c r="CN15" s="597"/>
      <c r="CO15" s="597"/>
      <c r="CP15" s="597"/>
      <c r="CQ15" s="598"/>
      <c r="CR15" s="617">
        <v>3758955</v>
      </c>
      <c r="CS15" s="587"/>
      <c r="CT15" s="587"/>
      <c r="CU15" s="587"/>
      <c r="CV15" s="587"/>
      <c r="CW15" s="587"/>
      <c r="CX15" s="587"/>
      <c r="CY15" s="588"/>
      <c r="CZ15" s="635">
        <v>12.4</v>
      </c>
      <c r="DA15" s="635"/>
      <c r="DB15" s="635"/>
      <c r="DC15" s="635"/>
      <c r="DD15" s="586">
        <v>978654</v>
      </c>
      <c r="DE15" s="587"/>
      <c r="DF15" s="587"/>
      <c r="DG15" s="587"/>
      <c r="DH15" s="587"/>
      <c r="DI15" s="587"/>
      <c r="DJ15" s="587"/>
      <c r="DK15" s="587"/>
      <c r="DL15" s="587"/>
      <c r="DM15" s="587"/>
      <c r="DN15" s="587"/>
      <c r="DO15" s="587"/>
      <c r="DP15" s="588"/>
      <c r="DQ15" s="586">
        <v>2512775</v>
      </c>
      <c r="DR15" s="587"/>
      <c r="DS15" s="587"/>
      <c r="DT15" s="587"/>
      <c r="DU15" s="587"/>
      <c r="DV15" s="587"/>
      <c r="DW15" s="587"/>
      <c r="DX15" s="587"/>
      <c r="DY15" s="587"/>
      <c r="DZ15" s="587"/>
      <c r="EA15" s="587"/>
      <c r="EB15" s="587"/>
      <c r="EC15" s="644"/>
    </row>
    <row r="16" spans="2:143" ht="11.25" customHeight="1" x14ac:dyDescent="0.2">
      <c r="B16" s="596" t="s">
        <v>256</v>
      </c>
      <c r="C16" s="597"/>
      <c r="D16" s="597"/>
      <c r="E16" s="597"/>
      <c r="F16" s="597"/>
      <c r="G16" s="597"/>
      <c r="H16" s="597"/>
      <c r="I16" s="597"/>
      <c r="J16" s="597"/>
      <c r="K16" s="597"/>
      <c r="L16" s="597"/>
      <c r="M16" s="597"/>
      <c r="N16" s="597"/>
      <c r="O16" s="597"/>
      <c r="P16" s="597"/>
      <c r="Q16" s="598"/>
      <c r="R16" s="617">
        <v>26213</v>
      </c>
      <c r="S16" s="587"/>
      <c r="T16" s="587"/>
      <c r="U16" s="587"/>
      <c r="V16" s="587"/>
      <c r="W16" s="587"/>
      <c r="X16" s="587"/>
      <c r="Y16" s="588"/>
      <c r="Z16" s="635">
        <v>0.1</v>
      </c>
      <c r="AA16" s="635"/>
      <c r="AB16" s="635"/>
      <c r="AC16" s="635"/>
      <c r="AD16" s="636">
        <v>26213</v>
      </c>
      <c r="AE16" s="636"/>
      <c r="AF16" s="636"/>
      <c r="AG16" s="636"/>
      <c r="AH16" s="636"/>
      <c r="AI16" s="636"/>
      <c r="AJ16" s="636"/>
      <c r="AK16" s="636"/>
      <c r="AL16" s="618">
        <v>0.2</v>
      </c>
      <c r="AM16" s="621"/>
      <c r="AN16" s="621"/>
      <c r="AO16" s="637"/>
      <c r="AP16" s="596" t="s">
        <v>599</v>
      </c>
      <c r="AQ16" s="597"/>
      <c r="AR16" s="597"/>
      <c r="AS16" s="597"/>
      <c r="AT16" s="597"/>
      <c r="AU16" s="597"/>
      <c r="AV16" s="597"/>
      <c r="AW16" s="597"/>
      <c r="AX16" s="597"/>
      <c r="AY16" s="597"/>
      <c r="AZ16" s="597"/>
      <c r="BA16" s="597"/>
      <c r="BB16" s="597"/>
      <c r="BC16" s="597"/>
      <c r="BD16" s="597"/>
      <c r="BE16" s="597"/>
      <c r="BF16" s="598"/>
      <c r="BG16" s="617" t="s">
        <v>585</v>
      </c>
      <c r="BH16" s="587"/>
      <c r="BI16" s="587"/>
      <c r="BJ16" s="587"/>
      <c r="BK16" s="587"/>
      <c r="BL16" s="587"/>
      <c r="BM16" s="587"/>
      <c r="BN16" s="588"/>
      <c r="BO16" s="635" t="s">
        <v>127</v>
      </c>
      <c r="BP16" s="635"/>
      <c r="BQ16" s="635"/>
      <c r="BR16" s="635"/>
      <c r="BS16" s="636" t="s">
        <v>127</v>
      </c>
      <c r="BT16" s="636"/>
      <c r="BU16" s="636"/>
      <c r="BV16" s="636"/>
      <c r="BW16" s="636"/>
      <c r="BX16" s="636"/>
      <c r="BY16" s="636"/>
      <c r="BZ16" s="636"/>
      <c r="CA16" s="636"/>
      <c r="CB16" s="674"/>
      <c r="CD16" s="596" t="s">
        <v>257</v>
      </c>
      <c r="CE16" s="597"/>
      <c r="CF16" s="597"/>
      <c r="CG16" s="597"/>
      <c r="CH16" s="597"/>
      <c r="CI16" s="597"/>
      <c r="CJ16" s="597"/>
      <c r="CK16" s="597"/>
      <c r="CL16" s="597"/>
      <c r="CM16" s="597"/>
      <c r="CN16" s="597"/>
      <c r="CO16" s="597"/>
      <c r="CP16" s="597"/>
      <c r="CQ16" s="598"/>
      <c r="CR16" s="617">
        <v>28872</v>
      </c>
      <c r="CS16" s="587"/>
      <c r="CT16" s="587"/>
      <c r="CU16" s="587"/>
      <c r="CV16" s="587"/>
      <c r="CW16" s="587"/>
      <c r="CX16" s="587"/>
      <c r="CY16" s="588"/>
      <c r="CZ16" s="635">
        <v>0.1</v>
      </c>
      <c r="DA16" s="635"/>
      <c r="DB16" s="635"/>
      <c r="DC16" s="635"/>
      <c r="DD16" s="586" t="s">
        <v>585</v>
      </c>
      <c r="DE16" s="587"/>
      <c r="DF16" s="587"/>
      <c r="DG16" s="587"/>
      <c r="DH16" s="587"/>
      <c r="DI16" s="587"/>
      <c r="DJ16" s="587"/>
      <c r="DK16" s="587"/>
      <c r="DL16" s="587"/>
      <c r="DM16" s="587"/>
      <c r="DN16" s="587"/>
      <c r="DO16" s="587"/>
      <c r="DP16" s="588"/>
      <c r="DQ16" s="586">
        <v>24845</v>
      </c>
      <c r="DR16" s="587"/>
      <c r="DS16" s="587"/>
      <c r="DT16" s="587"/>
      <c r="DU16" s="587"/>
      <c r="DV16" s="587"/>
      <c r="DW16" s="587"/>
      <c r="DX16" s="587"/>
      <c r="DY16" s="587"/>
      <c r="DZ16" s="587"/>
      <c r="EA16" s="587"/>
      <c r="EB16" s="587"/>
      <c r="EC16" s="644"/>
    </row>
    <row r="17" spans="2:133" ht="11.25" customHeight="1" x14ac:dyDescent="0.2">
      <c r="B17" s="596" t="s">
        <v>598</v>
      </c>
      <c r="C17" s="597"/>
      <c r="D17" s="597"/>
      <c r="E17" s="597"/>
      <c r="F17" s="597"/>
      <c r="G17" s="597"/>
      <c r="H17" s="597"/>
      <c r="I17" s="597"/>
      <c r="J17" s="597"/>
      <c r="K17" s="597"/>
      <c r="L17" s="597"/>
      <c r="M17" s="597"/>
      <c r="N17" s="597"/>
      <c r="O17" s="597"/>
      <c r="P17" s="597"/>
      <c r="Q17" s="598"/>
      <c r="R17" s="617">
        <v>188622</v>
      </c>
      <c r="S17" s="587"/>
      <c r="T17" s="587"/>
      <c r="U17" s="587"/>
      <c r="V17" s="587"/>
      <c r="W17" s="587"/>
      <c r="X17" s="587"/>
      <c r="Y17" s="588"/>
      <c r="Z17" s="635">
        <v>0.6</v>
      </c>
      <c r="AA17" s="635"/>
      <c r="AB17" s="635"/>
      <c r="AC17" s="635"/>
      <c r="AD17" s="636">
        <v>188622</v>
      </c>
      <c r="AE17" s="636"/>
      <c r="AF17" s="636"/>
      <c r="AG17" s="636"/>
      <c r="AH17" s="636"/>
      <c r="AI17" s="636"/>
      <c r="AJ17" s="636"/>
      <c r="AK17" s="636"/>
      <c r="AL17" s="618">
        <v>1.2</v>
      </c>
      <c r="AM17" s="621"/>
      <c r="AN17" s="621"/>
      <c r="AO17" s="637"/>
      <c r="AP17" s="596" t="s">
        <v>258</v>
      </c>
      <c r="AQ17" s="597"/>
      <c r="AR17" s="597"/>
      <c r="AS17" s="597"/>
      <c r="AT17" s="597"/>
      <c r="AU17" s="597"/>
      <c r="AV17" s="597"/>
      <c r="AW17" s="597"/>
      <c r="AX17" s="597"/>
      <c r="AY17" s="597"/>
      <c r="AZ17" s="597"/>
      <c r="BA17" s="597"/>
      <c r="BB17" s="597"/>
      <c r="BC17" s="597"/>
      <c r="BD17" s="597"/>
      <c r="BE17" s="597"/>
      <c r="BF17" s="598"/>
      <c r="BG17" s="617" t="s">
        <v>127</v>
      </c>
      <c r="BH17" s="587"/>
      <c r="BI17" s="587"/>
      <c r="BJ17" s="587"/>
      <c r="BK17" s="587"/>
      <c r="BL17" s="587"/>
      <c r="BM17" s="587"/>
      <c r="BN17" s="588"/>
      <c r="BO17" s="635" t="s">
        <v>127</v>
      </c>
      <c r="BP17" s="635"/>
      <c r="BQ17" s="635"/>
      <c r="BR17" s="635"/>
      <c r="BS17" s="636" t="s">
        <v>127</v>
      </c>
      <c r="BT17" s="636"/>
      <c r="BU17" s="636"/>
      <c r="BV17" s="636"/>
      <c r="BW17" s="636"/>
      <c r="BX17" s="636"/>
      <c r="BY17" s="636"/>
      <c r="BZ17" s="636"/>
      <c r="CA17" s="636"/>
      <c r="CB17" s="674"/>
      <c r="CD17" s="596" t="s">
        <v>259</v>
      </c>
      <c r="CE17" s="597"/>
      <c r="CF17" s="597"/>
      <c r="CG17" s="597"/>
      <c r="CH17" s="597"/>
      <c r="CI17" s="597"/>
      <c r="CJ17" s="597"/>
      <c r="CK17" s="597"/>
      <c r="CL17" s="597"/>
      <c r="CM17" s="597"/>
      <c r="CN17" s="597"/>
      <c r="CO17" s="597"/>
      <c r="CP17" s="597"/>
      <c r="CQ17" s="598"/>
      <c r="CR17" s="617">
        <v>1491062</v>
      </c>
      <c r="CS17" s="587"/>
      <c r="CT17" s="587"/>
      <c r="CU17" s="587"/>
      <c r="CV17" s="587"/>
      <c r="CW17" s="587"/>
      <c r="CX17" s="587"/>
      <c r="CY17" s="588"/>
      <c r="CZ17" s="635">
        <v>4.9000000000000004</v>
      </c>
      <c r="DA17" s="635"/>
      <c r="DB17" s="635"/>
      <c r="DC17" s="635"/>
      <c r="DD17" s="586" t="s">
        <v>585</v>
      </c>
      <c r="DE17" s="587"/>
      <c r="DF17" s="587"/>
      <c r="DG17" s="587"/>
      <c r="DH17" s="587"/>
      <c r="DI17" s="587"/>
      <c r="DJ17" s="587"/>
      <c r="DK17" s="587"/>
      <c r="DL17" s="587"/>
      <c r="DM17" s="587"/>
      <c r="DN17" s="587"/>
      <c r="DO17" s="587"/>
      <c r="DP17" s="588"/>
      <c r="DQ17" s="586">
        <v>1491062</v>
      </c>
      <c r="DR17" s="587"/>
      <c r="DS17" s="587"/>
      <c r="DT17" s="587"/>
      <c r="DU17" s="587"/>
      <c r="DV17" s="587"/>
      <c r="DW17" s="587"/>
      <c r="DX17" s="587"/>
      <c r="DY17" s="587"/>
      <c r="DZ17" s="587"/>
      <c r="EA17" s="587"/>
      <c r="EB17" s="587"/>
      <c r="EC17" s="644"/>
    </row>
    <row r="18" spans="2:133" ht="11.25" customHeight="1" x14ac:dyDescent="0.2">
      <c r="B18" s="596" t="s">
        <v>260</v>
      </c>
      <c r="C18" s="597"/>
      <c r="D18" s="597"/>
      <c r="E18" s="597"/>
      <c r="F18" s="597"/>
      <c r="G18" s="597"/>
      <c r="H18" s="597"/>
      <c r="I18" s="597"/>
      <c r="J18" s="597"/>
      <c r="K18" s="597"/>
      <c r="L18" s="597"/>
      <c r="M18" s="597"/>
      <c r="N18" s="597"/>
      <c r="O18" s="597"/>
      <c r="P18" s="597"/>
      <c r="Q18" s="598"/>
      <c r="R18" s="617">
        <v>161955</v>
      </c>
      <c r="S18" s="587"/>
      <c r="T18" s="587"/>
      <c r="U18" s="587"/>
      <c r="V18" s="587"/>
      <c r="W18" s="587"/>
      <c r="X18" s="587"/>
      <c r="Y18" s="588"/>
      <c r="Z18" s="635">
        <v>0.5</v>
      </c>
      <c r="AA18" s="635"/>
      <c r="AB18" s="635"/>
      <c r="AC18" s="635"/>
      <c r="AD18" s="636">
        <v>159174</v>
      </c>
      <c r="AE18" s="636"/>
      <c r="AF18" s="636"/>
      <c r="AG18" s="636"/>
      <c r="AH18" s="636"/>
      <c r="AI18" s="636"/>
      <c r="AJ18" s="636"/>
      <c r="AK18" s="636"/>
      <c r="AL18" s="618">
        <v>1</v>
      </c>
      <c r="AM18" s="621"/>
      <c r="AN18" s="621"/>
      <c r="AO18" s="637"/>
      <c r="AP18" s="596" t="s">
        <v>261</v>
      </c>
      <c r="AQ18" s="597"/>
      <c r="AR18" s="597"/>
      <c r="AS18" s="597"/>
      <c r="AT18" s="597"/>
      <c r="AU18" s="597"/>
      <c r="AV18" s="597"/>
      <c r="AW18" s="597"/>
      <c r="AX18" s="597"/>
      <c r="AY18" s="597"/>
      <c r="AZ18" s="597"/>
      <c r="BA18" s="597"/>
      <c r="BB18" s="597"/>
      <c r="BC18" s="597"/>
      <c r="BD18" s="597"/>
      <c r="BE18" s="597"/>
      <c r="BF18" s="598"/>
      <c r="BG18" s="617" t="s">
        <v>127</v>
      </c>
      <c r="BH18" s="587"/>
      <c r="BI18" s="587"/>
      <c r="BJ18" s="587"/>
      <c r="BK18" s="587"/>
      <c r="BL18" s="587"/>
      <c r="BM18" s="587"/>
      <c r="BN18" s="588"/>
      <c r="BO18" s="635" t="s">
        <v>127</v>
      </c>
      <c r="BP18" s="635"/>
      <c r="BQ18" s="635"/>
      <c r="BR18" s="635"/>
      <c r="BS18" s="636" t="s">
        <v>127</v>
      </c>
      <c r="BT18" s="636"/>
      <c r="BU18" s="636"/>
      <c r="BV18" s="636"/>
      <c r="BW18" s="636"/>
      <c r="BX18" s="636"/>
      <c r="BY18" s="636"/>
      <c r="BZ18" s="636"/>
      <c r="CA18" s="636"/>
      <c r="CB18" s="674"/>
      <c r="CD18" s="596" t="s">
        <v>262</v>
      </c>
      <c r="CE18" s="597"/>
      <c r="CF18" s="597"/>
      <c r="CG18" s="597"/>
      <c r="CH18" s="597"/>
      <c r="CI18" s="597"/>
      <c r="CJ18" s="597"/>
      <c r="CK18" s="597"/>
      <c r="CL18" s="597"/>
      <c r="CM18" s="597"/>
      <c r="CN18" s="597"/>
      <c r="CO18" s="597"/>
      <c r="CP18" s="597"/>
      <c r="CQ18" s="598"/>
      <c r="CR18" s="617" t="s">
        <v>127</v>
      </c>
      <c r="CS18" s="587"/>
      <c r="CT18" s="587"/>
      <c r="CU18" s="587"/>
      <c r="CV18" s="587"/>
      <c r="CW18" s="587"/>
      <c r="CX18" s="587"/>
      <c r="CY18" s="588"/>
      <c r="CZ18" s="635" t="s">
        <v>127</v>
      </c>
      <c r="DA18" s="635"/>
      <c r="DB18" s="635"/>
      <c r="DC18" s="635"/>
      <c r="DD18" s="586" t="s">
        <v>585</v>
      </c>
      <c r="DE18" s="587"/>
      <c r="DF18" s="587"/>
      <c r="DG18" s="587"/>
      <c r="DH18" s="587"/>
      <c r="DI18" s="587"/>
      <c r="DJ18" s="587"/>
      <c r="DK18" s="587"/>
      <c r="DL18" s="587"/>
      <c r="DM18" s="587"/>
      <c r="DN18" s="587"/>
      <c r="DO18" s="587"/>
      <c r="DP18" s="588"/>
      <c r="DQ18" s="586" t="s">
        <v>127</v>
      </c>
      <c r="DR18" s="587"/>
      <c r="DS18" s="587"/>
      <c r="DT18" s="587"/>
      <c r="DU18" s="587"/>
      <c r="DV18" s="587"/>
      <c r="DW18" s="587"/>
      <c r="DX18" s="587"/>
      <c r="DY18" s="587"/>
      <c r="DZ18" s="587"/>
      <c r="EA18" s="587"/>
      <c r="EB18" s="587"/>
      <c r="EC18" s="644"/>
    </row>
    <row r="19" spans="2:133" ht="11.25" customHeight="1" x14ac:dyDescent="0.2">
      <c r="B19" s="596" t="s">
        <v>263</v>
      </c>
      <c r="C19" s="597"/>
      <c r="D19" s="597"/>
      <c r="E19" s="597"/>
      <c r="F19" s="597"/>
      <c r="G19" s="597"/>
      <c r="H19" s="597"/>
      <c r="I19" s="597"/>
      <c r="J19" s="597"/>
      <c r="K19" s="597"/>
      <c r="L19" s="597"/>
      <c r="M19" s="597"/>
      <c r="N19" s="597"/>
      <c r="O19" s="597"/>
      <c r="P19" s="597"/>
      <c r="Q19" s="598"/>
      <c r="R19" s="617">
        <v>94608</v>
      </c>
      <c r="S19" s="587"/>
      <c r="T19" s="587"/>
      <c r="U19" s="587"/>
      <c r="V19" s="587"/>
      <c r="W19" s="587"/>
      <c r="X19" s="587"/>
      <c r="Y19" s="588"/>
      <c r="Z19" s="635">
        <v>0.3</v>
      </c>
      <c r="AA19" s="635"/>
      <c r="AB19" s="635"/>
      <c r="AC19" s="635"/>
      <c r="AD19" s="636">
        <v>94608</v>
      </c>
      <c r="AE19" s="636"/>
      <c r="AF19" s="636"/>
      <c r="AG19" s="636"/>
      <c r="AH19" s="636"/>
      <c r="AI19" s="636"/>
      <c r="AJ19" s="636"/>
      <c r="AK19" s="636"/>
      <c r="AL19" s="618">
        <v>0.6</v>
      </c>
      <c r="AM19" s="621"/>
      <c r="AN19" s="621"/>
      <c r="AO19" s="637"/>
      <c r="AP19" s="596" t="s">
        <v>264</v>
      </c>
      <c r="AQ19" s="597"/>
      <c r="AR19" s="597"/>
      <c r="AS19" s="597"/>
      <c r="AT19" s="597"/>
      <c r="AU19" s="597"/>
      <c r="AV19" s="597"/>
      <c r="AW19" s="597"/>
      <c r="AX19" s="597"/>
      <c r="AY19" s="597"/>
      <c r="AZ19" s="597"/>
      <c r="BA19" s="597"/>
      <c r="BB19" s="597"/>
      <c r="BC19" s="597"/>
      <c r="BD19" s="597"/>
      <c r="BE19" s="597"/>
      <c r="BF19" s="598"/>
      <c r="BG19" s="617">
        <v>559865</v>
      </c>
      <c r="BH19" s="587"/>
      <c r="BI19" s="587"/>
      <c r="BJ19" s="587"/>
      <c r="BK19" s="587"/>
      <c r="BL19" s="587"/>
      <c r="BM19" s="587"/>
      <c r="BN19" s="588"/>
      <c r="BO19" s="635">
        <v>3.9</v>
      </c>
      <c r="BP19" s="635"/>
      <c r="BQ19" s="635"/>
      <c r="BR19" s="635"/>
      <c r="BS19" s="636" t="s">
        <v>127</v>
      </c>
      <c r="BT19" s="636"/>
      <c r="BU19" s="636"/>
      <c r="BV19" s="636"/>
      <c r="BW19" s="636"/>
      <c r="BX19" s="636"/>
      <c r="BY19" s="636"/>
      <c r="BZ19" s="636"/>
      <c r="CA19" s="636"/>
      <c r="CB19" s="674"/>
      <c r="CD19" s="596" t="s">
        <v>265</v>
      </c>
      <c r="CE19" s="597"/>
      <c r="CF19" s="597"/>
      <c r="CG19" s="597"/>
      <c r="CH19" s="597"/>
      <c r="CI19" s="597"/>
      <c r="CJ19" s="597"/>
      <c r="CK19" s="597"/>
      <c r="CL19" s="597"/>
      <c r="CM19" s="597"/>
      <c r="CN19" s="597"/>
      <c r="CO19" s="597"/>
      <c r="CP19" s="597"/>
      <c r="CQ19" s="598"/>
      <c r="CR19" s="617" t="s">
        <v>127</v>
      </c>
      <c r="CS19" s="587"/>
      <c r="CT19" s="587"/>
      <c r="CU19" s="587"/>
      <c r="CV19" s="587"/>
      <c r="CW19" s="587"/>
      <c r="CX19" s="587"/>
      <c r="CY19" s="588"/>
      <c r="CZ19" s="635" t="s">
        <v>127</v>
      </c>
      <c r="DA19" s="635"/>
      <c r="DB19" s="635"/>
      <c r="DC19" s="635"/>
      <c r="DD19" s="586" t="s">
        <v>585</v>
      </c>
      <c r="DE19" s="587"/>
      <c r="DF19" s="587"/>
      <c r="DG19" s="587"/>
      <c r="DH19" s="587"/>
      <c r="DI19" s="587"/>
      <c r="DJ19" s="587"/>
      <c r="DK19" s="587"/>
      <c r="DL19" s="587"/>
      <c r="DM19" s="587"/>
      <c r="DN19" s="587"/>
      <c r="DO19" s="587"/>
      <c r="DP19" s="588"/>
      <c r="DQ19" s="586" t="s">
        <v>127</v>
      </c>
      <c r="DR19" s="587"/>
      <c r="DS19" s="587"/>
      <c r="DT19" s="587"/>
      <c r="DU19" s="587"/>
      <c r="DV19" s="587"/>
      <c r="DW19" s="587"/>
      <c r="DX19" s="587"/>
      <c r="DY19" s="587"/>
      <c r="DZ19" s="587"/>
      <c r="EA19" s="587"/>
      <c r="EB19" s="587"/>
      <c r="EC19" s="644"/>
    </row>
    <row r="20" spans="2:133" ht="11.25" customHeight="1" x14ac:dyDescent="0.2">
      <c r="B20" s="596" t="s">
        <v>266</v>
      </c>
      <c r="C20" s="597"/>
      <c r="D20" s="597"/>
      <c r="E20" s="597"/>
      <c r="F20" s="597"/>
      <c r="G20" s="597"/>
      <c r="H20" s="597"/>
      <c r="I20" s="597"/>
      <c r="J20" s="597"/>
      <c r="K20" s="597"/>
      <c r="L20" s="597"/>
      <c r="M20" s="597"/>
      <c r="N20" s="597"/>
      <c r="O20" s="597"/>
      <c r="P20" s="597"/>
      <c r="Q20" s="598"/>
      <c r="R20" s="617">
        <v>8154</v>
      </c>
      <c r="S20" s="587"/>
      <c r="T20" s="587"/>
      <c r="U20" s="587"/>
      <c r="V20" s="587"/>
      <c r="W20" s="587"/>
      <c r="X20" s="587"/>
      <c r="Y20" s="588"/>
      <c r="Z20" s="635">
        <v>0</v>
      </c>
      <c r="AA20" s="635"/>
      <c r="AB20" s="635"/>
      <c r="AC20" s="635"/>
      <c r="AD20" s="636">
        <v>8154</v>
      </c>
      <c r="AE20" s="636"/>
      <c r="AF20" s="636"/>
      <c r="AG20" s="636"/>
      <c r="AH20" s="636"/>
      <c r="AI20" s="636"/>
      <c r="AJ20" s="636"/>
      <c r="AK20" s="636"/>
      <c r="AL20" s="618">
        <v>0</v>
      </c>
      <c r="AM20" s="621"/>
      <c r="AN20" s="621"/>
      <c r="AO20" s="637"/>
      <c r="AP20" s="596" t="s">
        <v>597</v>
      </c>
      <c r="AQ20" s="597"/>
      <c r="AR20" s="597"/>
      <c r="AS20" s="597"/>
      <c r="AT20" s="597"/>
      <c r="AU20" s="597"/>
      <c r="AV20" s="597"/>
      <c r="AW20" s="597"/>
      <c r="AX20" s="597"/>
      <c r="AY20" s="597"/>
      <c r="AZ20" s="597"/>
      <c r="BA20" s="597"/>
      <c r="BB20" s="597"/>
      <c r="BC20" s="597"/>
      <c r="BD20" s="597"/>
      <c r="BE20" s="597"/>
      <c r="BF20" s="598"/>
      <c r="BG20" s="617">
        <v>559865</v>
      </c>
      <c r="BH20" s="587"/>
      <c r="BI20" s="587"/>
      <c r="BJ20" s="587"/>
      <c r="BK20" s="587"/>
      <c r="BL20" s="587"/>
      <c r="BM20" s="587"/>
      <c r="BN20" s="588"/>
      <c r="BO20" s="635">
        <v>3.9</v>
      </c>
      <c r="BP20" s="635"/>
      <c r="BQ20" s="635"/>
      <c r="BR20" s="635"/>
      <c r="BS20" s="636" t="s">
        <v>585</v>
      </c>
      <c r="BT20" s="636"/>
      <c r="BU20" s="636"/>
      <c r="BV20" s="636"/>
      <c r="BW20" s="636"/>
      <c r="BX20" s="636"/>
      <c r="BY20" s="636"/>
      <c r="BZ20" s="636"/>
      <c r="CA20" s="636"/>
      <c r="CB20" s="674"/>
      <c r="CD20" s="596" t="s">
        <v>267</v>
      </c>
      <c r="CE20" s="597"/>
      <c r="CF20" s="597"/>
      <c r="CG20" s="597"/>
      <c r="CH20" s="597"/>
      <c r="CI20" s="597"/>
      <c r="CJ20" s="597"/>
      <c r="CK20" s="597"/>
      <c r="CL20" s="597"/>
      <c r="CM20" s="597"/>
      <c r="CN20" s="597"/>
      <c r="CO20" s="597"/>
      <c r="CP20" s="597"/>
      <c r="CQ20" s="598"/>
      <c r="CR20" s="617">
        <v>30350531</v>
      </c>
      <c r="CS20" s="587"/>
      <c r="CT20" s="587"/>
      <c r="CU20" s="587"/>
      <c r="CV20" s="587"/>
      <c r="CW20" s="587"/>
      <c r="CX20" s="587"/>
      <c r="CY20" s="588"/>
      <c r="CZ20" s="635">
        <v>100</v>
      </c>
      <c r="DA20" s="635"/>
      <c r="DB20" s="635"/>
      <c r="DC20" s="635"/>
      <c r="DD20" s="586">
        <v>4855429</v>
      </c>
      <c r="DE20" s="587"/>
      <c r="DF20" s="587"/>
      <c r="DG20" s="587"/>
      <c r="DH20" s="587"/>
      <c r="DI20" s="587"/>
      <c r="DJ20" s="587"/>
      <c r="DK20" s="587"/>
      <c r="DL20" s="587"/>
      <c r="DM20" s="587"/>
      <c r="DN20" s="587"/>
      <c r="DO20" s="587"/>
      <c r="DP20" s="588"/>
      <c r="DQ20" s="586">
        <v>18276459</v>
      </c>
      <c r="DR20" s="587"/>
      <c r="DS20" s="587"/>
      <c r="DT20" s="587"/>
      <c r="DU20" s="587"/>
      <c r="DV20" s="587"/>
      <c r="DW20" s="587"/>
      <c r="DX20" s="587"/>
      <c r="DY20" s="587"/>
      <c r="DZ20" s="587"/>
      <c r="EA20" s="587"/>
      <c r="EB20" s="587"/>
      <c r="EC20" s="644"/>
    </row>
    <row r="21" spans="2:133" ht="11.25" customHeight="1" x14ac:dyDescent="0.2">
      <c r="B21" s="596" t="s">
        <v>268</v>
      </c>
      <c r="C21" s="597"/>
      <c r="D21" s="597"/>
      <c r="E21" s="597"/>
      <c r="F21" s="597"/>
      <c r="G21" s="597"/>
      <c r="H21" s="597"/>
      <c r="I21" s="597"/>
      <c r="J21" s="597"/>
      <c r="K21" s="597"/>
      <c r="L21" s="597"/>
      <c r="M21" s="597"/>
      <c r="N21" s="597"/>
      <c r="O21" s="597"/>
      <c r="P21" s="597"/>
      <c r="Q21" s="598"/>
      <c r="R21" s="617">
        <v>2718</v>
      </c>
      <c r="S21" s="587"/>
      <c r="T21" s="587"/>
      <c r="U21" s="587"/>
      <c r="V21" s="587"/>
      <c r="W21" s="587"/>
      <c r="X21" s="587"/>
      <c r="Y21" s="588"/>
      <c r="Z21" s="635">
        <v>0</v>
      </c>
      <c r="AA21" s="635"/>
      <c r="AB21" s="635"/>
      <c r="AC21" s="635"/>
      <c r="AD21" s="636">
        <v>2718</v>
      </c>
      <c r="AE21" s="636"/>
      <c r="AF21" s="636"/>
      <c r="AG21" s="636"/>
      <c r="AH21" s="636"/>
      <c r="AI21" s="636"/>
      <c r="AJ21" s="636"/>
      <c r="AK21" s="636"/>
      <c r="AL21" s="618">
        <v>0</v>
      </c>
      <c r="AM21" s="621"/>
      <c r="AN21" s="621"/>
      <c r="AO21" s="637"/>
      <c r="AP21" s="596" t="s">
        <v>269</v>
      </c>
      <c r="AQ21" s="682"/>
      <c r="AR21" s="682"/>
      <c r="AS21" s="682"/>
      <c r="AT21" s="682"/>
      <c r="AU21" s="682"/>
      <c r="AV21" s="682"/>
      <c r="AW21" s="682"/>
      <c r="AX21" s="682"/>
      <c r="AY21" s="682"/>
      <c r="AZ21" s="682"/>
      <c r="BA21" s="682"/>
      <c r="BB21" s="682"/>
      <c r="BC21" s="682"/>
      <c r="BD21" s="682"/>
      <c r="BE21" s="682"/>
      <c r="BF21" s="683"/>
      <c r="BG21" s="617">
        <v>3543</v>
      </c>
      <c r="BH21" s="587"/>
      <c r="BI21" s="587"/>
      <c r="BJ21" s="587"/>
      <c r="BK21" s="587"/>
      <c r="BL21" s="587"/>
      <c r="BM21" s="587"/>
      <c r="BN21" s="588"/>
      <c r="BO21" s="635">
        <v>0</v>
      </c>
      <c r="BP21" s="635"/>
      <c r="BQ21" s="635"/>
      <c r="BR21" s="635"/>
      <c r="BS21" s="636" t="s">
        <v>127</v>
      </c>
      <c r="BT21" s="636"/>
      <c r="BU21" s="636"/>
      <c r="BV21" s="636"/>
      <c r="BW21" s="636"/>
      <c r="BX21" s="636"/>
      <c r="BY21" s="636"/>
      <c r="BZ21" s="636"/>
      <c r="CA21" s="636"/>
      <c r="CB21" s="674"/>
      <c r="CD21" s="599"/>
      <c r="CE21" s="600"/>
      <c r="CF21" s="600"/>
      <c r="CG21" s="600"/>
      <c r="CH21" s="600"/>
      <c r="CI21" s="600"/>
      <c r="CJ21" s="600"/>
      <c r="CK21" s="600"/>
      <c r="CL21" s="600"/>
      <c r="CM21" s="600"/>
      <c r="CN21" s="600"/>
      <c r="CO21" s="600"/>
      <c r="CP21" s="600"/>
      <c r="CQ21" s="601"/>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2">
      <c r="B22" s="666" t="s">
        <v>270</v>
      </c>
      <c r="C22" s="667"/>
      <c r="D22" s="667"/>
      <c r="E22" s="667"/>
      <c r="F22" s="667"/>
      <c r="G22" s="667"/>
      <c r="H22" s="667"/>
      <c r="I22" s="667"/>
      <c r="J22" s="667"/>
      <c r="K22" s="667"/>
      <c r="L22" s="667"/>
      <c r="M22" s="667"/>
      <c r="N22" s="667"/>
      <c r="O22" s="667"/>
      <c r="P22" s="667"/>
      <c r="Q22" s="668"/>
      <c r="R22" s="617">
        <v>56475</v>
      </c>
      <c r="S22" s="587"/>
      <c r="T22" s="587"/>
      <c r="U22" s="587"/>
      <c r="V22" s="587"/>
      <c r="W22" s="587"/>
      <c r="X22" s="587"/>
      <c r="Y22" s="588"/>
      <c r="Z22" s="635">
        <v>0.2</v>
      </c>
      <c r="AA22" s="635"/>
      <c r="AB22" s="635"/>
      <c r="AC22" s="635"/>
      <c r="AD22" s="636">
        <v>53694</v>
      </c>
      <c r="AE22" s="636"/>
      <c r="AF22" s="636"/>
      <c r="AG22" s="636"/>
      <c r="AH22" s="636"/>
      <c r="AI22" s="636"/>
      <c r="AJ22" s="636"/>
      <c r="AK22" s="636"/>
      <c r="AL22" s="618">
        <v>0.30000001192092896</v>
      </c>
      <c r="AM22" s="621"/>
      <c r="AN22" s="621"/>
      <c r="AO22" s="637"/>
      <c r="AP22" s="596" t="s">
        <v>271</v>
      </c>
      <c r="AQ22" s="682"/>
      <c r="AR22" s="682"/>
      <c r="AS22" s="682"/>
      <c r="AT22" s="682"/>
      <c r="AU22" s="682"/>
      <c r="AV22" s="682"/>
      <c r="AW22" s="682"/>
      <c r="AX22" s="682"/>
      <c r="AY22" s="682"/>
      <c r="AZ22" s="682"/>
      <c r="BA22" s="682"/>
      <c r="BB22" s="682"/>
      <c r="BC22" s="682"/>
      <c r="BD22" s="682"/>
      <c r="BE22" s="682"/>
      <c r="BF22" s="683"/>
      <c r="BG22" s="617" t="s">
        <v>585</v>
      </c>
      <c r="BH22" s="587"/>
      <c r="BI22" s="587"/>
      <c r="BJ22" s="587"/>
      <c r="BK22" s="587"/>
      <c r="BL22" s="587"/>
      <c r="BM22" s="587"/>
      <c r="BN22" s="588"/>
      <c r="BO22" s="635" t="s">
        <v>585</v>
      </c>
      <c r="BP22" s="635"/>
      <c r="BQ22" s="635"/>
      <c r="BR22" s="635"/>
      <c r="BS22" s="636" t="s">
        <v>127</v>
      </c>
      <c r="BT22" s="636"/>
      <c r="BU22" s="636"/>
      <c r="BV22" s="636"/>
      <c r="BW22" s="636"/>
      <c r="BX22" s="636"/>
      <c r="BY22" s="636"/>
      <c r="BZ22" s="636"/>
      <c r="CA22" s="636"/>
      <c r="CB22" s="674"/>
      <c r="CD22" s="662" t="s">
        <v>272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596" t="s">
        <v>273</v>
      </c>
      <c r="C23" s="597"/>
      <c r="D23" s="597"/>
      <c r="E23" s="597"/>
      <c r="F23" s="597"/>
      <c r="G23" s="597"/>
      <c r="H23" s="597"/>
      <c r="I23" s="597"/>
      <c r="J23" s="597"/>
      <c r="K23" s="597"/>
      <c r="L23" s="597"/>
      <c r="M23" s="597"/>
      <c r="N23" s="597"/>
      <c r="O23" s="597"/>
      <c r="P23" s="597"/>
      <c r="Q23" s="598"/>
      <c r="R23" s="617">
        <v>26803</v>
      </c>
      <c r="S23" s="587"/>
      <c r="T23" s="587"/>
      <c r="U23" s="587"/>
      <c r="V23" s="587"/>
      <c r="W23" s="587"/>
      <c r="X23" s="587"/>
      <c r="Y23" s="588"/>
      <c r="Z23" s="635">
        <v>0.1</v>
      </c>
      <c r="AA23" s="635"/>
      <c r="AB23" s="635"/>
      <c r="AC23" s="635"/>
      <c r="AD23" s="636" t="s">
        <v>127</v>
      </c>
      <c r="AE23" s="636"/>
      <c r="AF23" s="636"/>
      <c r="AG23" s="636"/>
      <c r="AH23" s="636"/>
      <c r="AI23" s="636"/>
      <c r="AJ23" s="636"/>
      <c r="AK23" s="636"/>
      <c r="AL23" s="618" t="s">
        <v>127</v>
      </c>
      <c r="AM23" s="621"/>
      <c r="AN23" s="621"/>
      <c r="AO23" s="637"/>
      <c r="AP23" s="596" t="s">
        <v>274</v>
      </c>
      <c r="AQ23" s="682"/>
      <c r="AR23" s="682"/>
      <c r="AS23" s="682"/>
      <c r="AT23" s="682"/>
      <c r="AU23" s="682"/>
      <c r="AV23" s="682"/>
      <c r="AW23" s="682"/>
      <c r="AX23" s="682"/>
      <c r="AY23" s="682"/>
      <c r="AZ23" s="682"/>
      <c r="BA23" s="682"/>
      <c r="BB23" s="682"/>
      <c r="BC23" s="682"/>
      <c r="BD23" s="682"/>
      <c r="BE23" s="682"/>
      <c r="BF23" s="683"/>
      <c r="BG23" s="617">
        <v>556322</v>
      </c>
      <c r="BH23" s="587"/>
      <c r="BI23" s="587"/>
      <c r="BJ23" s="587"/>
      <c r="BK23" s="587"/>
      <c r="BL23" s="587"/>
      <c r="BM23" s="587"/>
      <c r="BN23" s="588"/>
      <c r="BO23" s="635">
        <v>3.9</v>
      </c>
      <c r="BP23" s="635"/>
      <c r="BQ23" s="635"/>
      <c r="BR23" s="635"/>
      <c r="BS23" s="636" t="s">
        <v>127</v>
      </c>
      <c r="BT23" s="636"/>
      <c r="BU23" s="636"/>
      <c r="BV23" s="636"/>
      <c r="BW23" s="636"/>
      <c r="BX23" s="636"/>
      <c r="BY23" s="636"/>
      <c r="BZ23" s="636"/>
      <c r="CA23" s="636"/>
      <c r="CB23" s="674"/>
      <c r="CD23" s="662" t="s">
        <v>220</v>
      </c>
      <c r="CE23" s="663"/>
      <c r="CF23" s="663"/>
      <c r="CG23" s="663"/>
      <c r="CH23" s="663"/>
      <c r="CI23" s="663"/>
      <c r="CJ23" s="663"/>
      <c r="CK23" s="663"/>
      <c r="CL23" s="663"/>
      <c r="CM23" s="663"/>
      <c r="CN23" s="663"/>
      <c r="CO23" s="663"/>
      <c r="CP23" s="663"/>
      <c r="CQ23" s="664"/>
      <c r="CR23" s="662" t="s">
        <v>275</v>
      </c>
      <c r="CS23" s="663"/>
      <c r="CT23" s="663"/>
      <c r="CU23" s="663"/>
      <c r="CV23" s="663"/>
      <c r="CW23" s="663"/>
      <c r="CX23" s="663"/>
      <c r="CY23" s="664"/>
      <c r="CZ23" s="662" t="s">
        <v>276</v>
      </c>
      <c r="DA23" s="663"/>
      <c r="DB23" s="663"/>
      <c r="DC23" s="664"/>
      <c r="DD23" s="662" t="s">
        <v>277</v>
      </c>
      <c r="DE23" s="663"/>
      <c r="DF23" s="663"/>
      <c r="DG23" s="663"/>
      <c r="DH23" s="663"/>
      <c r="DI23" s="663"/>
      <c r="DJ23" s="663"/>
      <c r="DK23" s="664"/>
      <c r="DL23" s="689" t="s">
        <v>278</v>
      </c>
      <c r="DM23" s="690"/>
      <c r="DN23" s="690"/>
      <c r="DO23" s="690"/>
      <c r="DP23" s="690"/>
      <c r="DQ23" s="690"/>
      <c r="DR23" s="690"/>
      <c r="DS23" s="690"/>
      <c r="DT23" s="690"/>
      <c r="DU23" s="690"/>
      <c r="DV23" s="691"/>
      <c r="DW23" s="662" t="s">
        <v>279</v>
      </c>
      <c r="DX23" s="663"/>
      <c r="DY23" s="663"/>
      <c r="DZ23" s="663"/>
      <c r="EA23" s="663"/>
      <c r="EB23" s="663"/>
      <c r="EC23" s="664"/>
    </row>
    <row r="24" spans="2:133" ht="11.25" customHeight="1" x14ac:dyDescent="0.2">
      <c r="B24" s="596" t="s">
        <v>280</v>
      </c>
      <c r="C24" s="597"/>
      <c r="D24" s="597"/>
      <c r="E24" s="597"/>
      <c r="F24" s="597"/>
      <c r="G24" s="597"/>
      <c r="H24" s="597"/>
      <c r="I24" s="597"/>
      <c r="J24" s="597"/>
      <c r="K24" s="597"/>
      <c r="L24" s="597"/>
      <c r="M24" s="597"/>
      <c r="N24" s="597"/>
      <c r="O24" s="597"/>
      <c r="P24" s="597"/>
      <c r="Q24" s="598"/>
      <c r="R24" s="617" t="s">
        <v>585</v>
      </c>
      <c r="S24" s="587"/>
      <c r="T24" s="587"/>
      <c r="U24" s="587"/>
      <c r="V24" s="587"/>
      <c r="W24" s="587"/>
      <c r="X24" s="587"/>
      <c r="Y24" s="588"/>
      <c r="Z24" s="635" t="s">
        <v>585</v>
      </c>
      <c r="AA24" s="635"/>
      <c r="AB24" s="635"/>
      <c r="AC24" s="635"/>
      <c r="AD24" s="636" t="s">
        <v>127</v>
      </c>
      <c r="AE24" s="636"/>
      <c r="AF24" s="636"/>
      <c r="AG24" s="636"/>
      <c r="AH24" s="636"/>
      <c r="AI24" s="636"/>
      <c r="AJ24" s="636"/>
      <c r="AK24" s="636"/>
      <c r="AL24" s="618" t="s">
        <v>127</v>
      </c>
      <c r="AM24" s="621"/>
      <c r="AN24" s="621"/>
      <c r="AO24" s="637"/>
      <c r="AP24" s="596" t="s">
        <v>281</v>
      </c>
      <c r="AQ24" s="682"/>
      <c r="AR24" s="682"/>
      <c r="AS24" s="682"/>
      <c r="AT24" s="682"/>
      <c r="AU24" s="682"/>
      <c r="AV24" s="682"/>
      <c r="AW24" s="682"/>
      <c r="AX24" s="682"/>
      <c r="AY24" s="682"/>
      <c r="AZ24" s="682"/>
      <c r="BA24" s="682"/>
      <c r="BB24" s="682"/>
      <c r="BC24" s="682"/>
      <c r="BD24" s="682"/>
      <c r="BE24" s="682"/>
      <c r="BF24" s="683"/>
      <c r="BG24" s="617" t="s">
        <v>585</v>
      </c>
      <c r="BH24" s="587"/>
      <c r="BI24" s="587"/>
      <c r="BJ24" s="587"/>
      <c r="BK24" s="587"/>
      <c r="BL24" s="587"/>
      <c r="BM24" s="587"/>
      <c r="BN24" s="588"/>
      <c r="BO24" s="635" t="s">
        <v>127</v>
      </c>
      <c r="BP24" s="635"/>
      <c r="BQ24" s="635"/>
      <c r="BR24" s="635"/>
      <c r="BS24" s="636" t="s">
        <v>585</v>
      </c>
      <c r="BT24" s="636"/>
      <c r="BU24" s="636"/>
      <c r="BV24" s="636"/>
      <c r="BW24" s="636"/>
      <c r="BX24" s="636"/>
      <c r="BY24" s="636"/>
      <c r="BZ24" s="636"/>
      <c r="CA24" s="636"/>
      <c r="CB24" s="674"/>
      <c r="CD24" s="659" t="s">
        <v>282</v>
      </c>
      <c r="CE24" s="660"/>
      <c r="CF24" s="660"/>
      <c r="CG24" s="660"/>
      <c r="CH24" s="660"/>
      <c r="CI24" s="660"/>
      <c r="CJ24" s="660"/>
      <c r="CK24" s="660"/>
      <c r="CL24" s="660"/>
      <c r="CM24" s="660"/>
      <c r="CN24" s="660"/>
      <c r="CO24" s="660"/>
      <c r="CP24" s="660"/>
      <c r="CQ24" s="661"/>
      <c r="CR24" s="656">
        <v>14439099</v>
      </c>
      <c r="CS24" s="657"/>
      <c r="CT24" s="657"/>
      <c r="CU24" s="657"/>
      <c r="CV24" s="657"/>
      <c r="CW24" s="657"/>
      <c r="CX24" s="657"/>
      <c r="CY24" s="685"/>
      <c r="CZ24" s="686">
        <v>47.6</v>
      </c>
      <c r="DA24" s="669"/>
      <c r="DB24" s="669"/>
      <c r="DC24" s="688"/>
      <c r="DD24" s="684">
        <v>8565218</v>
      </c>
      <c r="DE24" s="657"/>
      <c r="DF24" s="657"/>
      <c r="DG24" s="657"/>
      <c r="DH24" s="657"/>
      <c r="DI24" s="657"/>
      <c r="DJ24" s="657"/>
      <c r="DK24" s="685"/>
      <c r="DL24" s="684">
        <v>8380173</v>
      </c>
      <c r="DM24" s="657"/>
      <c r="DN24" s="657"/>
      <c r="DO24" s="657"/>
      <c r="DP24" s="657"/>
      <c r="DQ24" s="657"/>
      <c r="DR24" s="657"/>
      <c r="DS24" s="657"/>
      <c r="DT24" s="657"/>
      <c r="DU24" s="657"/>
      <c r="DV24" s="685"/>
      <c r="DW24" s="686">
        <v>51.1</v>
      </c>
      <c r="DX24" s="669"/>
      <c r="DY24" s="669"/>
      <c r="DZ24" s="669"/>
      <c r="EA24" s="669"/>
      <c r="EB24" s="669"/>
      <c r="EC24" s="687"/>
    </row>
    <row r="25" spans="2:133" ht="11.25" customHeight="1" x14ac:dyDescent="0.2">
      <c r="B25" s="596" t="s">
        <v>283</v>
      </c>
      <c r="C25" s="597"/>
      <c r="D25" s="597"/>
      <c r="E25" s="597"/>
      <c r="F25" s="597"/>
      <c r="G25" s="597"/>
      <c r="H25" s="597"/>
      <c r="I25" s="597"/>
      <c r="J25" s="597"/>
      <c r="K25" s="597"/>
      <c r="L25" s="597"/>
      <c r="M25" s="597"/>
      <c r="N25" s="597"/>
      <c r="O25" s="597"/>
      <c r="P25" s="597"/>
      <c r="Q25" s="598"/>
      <c r="R25" s="617">
        <v>26409</v>
      </c>
      <c r="S25" s="587"/>
      <c r="T25" s="587"/>
      <c r="U25" s="587"/>
      <c r="V25" s="587"/>
      <c r="W25" s="587"/>
      <c r="X25" s="587"/>
      <c r="Y25" s="588"/>
      <c r="Z25" s="635">
        <v>0.1</v>
      </c>
      <c r="AA25" s="635"/>
      <c r="AB25" s="635"/>
      <c r="AC25" s="635"/>
      <c r="AD25" s="636" t="s">
        <v>127</v>
      </c>
      <c r="AE25" s="636"/>
      <c r="AF25" s="636"/>
      <c r="AG25" s="636"/>
      <c r="AH25" s="636"/>
      <c r="AI25" s="636"/>
      <c r="AJ25" s="636"/>
      <c r="AK25" s="636"/>
      <c r="AL25" s="618" t="s">
        <v>127</v>
      </c>
      <c r="AM25" s="621"/>
      <c r="AN25" s="621"/>
      <c r="AO25" s="637"/>
      <c r="AP25" s="596" t="s">
        <v>284</v>
      </c>
      <c r="AQ25" s="682"/>
      <c r="AR25" s="682"/>
      <c r="AS25" s="682"/>
      <c r="AT25" s="682"/>
      <c r="AU25" s="682"/>
      <c r="AV25" s="682"/>
      <c r="AW25" s="682"/>
      <c r="AX25" s="682"/>
      <c r="AY25" s="682"/>
      <c r="AZ25" s="682"/>
      <c r="BA25" s="682"/>
      <c r="BB25" s="682"/>
      <c r="BC25" s="682"/>
      <c r="BD25" s="682"/>
      <c r="BE25" s="682"/>
      <c r="BF25" s="683"/>
      <c r="BG25" s="617" t="s">
        <v>127</v>
      </c>
      <c r="BH25" s="587"/>
      <c r="BI25" s="587"/>
      <c r="BJ25" s="587"/>
      <c r="BK25" s="587"/>
      <c r="BL25" s="587"/>
      <c r="BM25" s="587"/>
      <c r="BN25" s="588"/>
      <c r="BO25" s="635" t="s">
        <v>127</v>
      </c>
      <c r="BP25" s="635"/>
      <c r="BQ25" s="635"/>
      <c r="BR25" s="635"/>
      <c r="BS25" s="636" t="s">
        <v>585</v>
      </c>
      <c r="BT25" s="636"/>
      <c r="BU25" s="636"/>
      <c r="BV25" s="636"/>
      <c r="BW25" s="636"/>
      <c r="BX25" s="636"/>
      <c r="BY25" s="636"/>
      <c r="BZ25" s="636"/>
      <c r="CA25" s="636"/>
      <c r="CB25" s="674"/>
      <c r="CD25" s="596" t="s">
        <v>596</v>
      </c>
      <c r="CE25" s="597"/>
      <c r="CF25" s="597"/>
      <c r="CG25" s="597"/>
      <c r="CH25" s="597"/>
      <c r="CI25" s="597"/>
      <c r="CJ25" s="597"/>
      <c r="CK25" s="597"/>
      <c r="CL25" s="597"/>
      <c r="CM25" s="597"/>
      <c r="CN25" s="597"/>
      <c r="CO25" s="597"/>
      <c r="CP25" s="597"/>
      <c r="CQ25" s="598"/>
      <c r="CR25" s="617">
        <v>5415879</v>
      </c>
      <c r="CS25" s="615"/>
      <c r="CT25" s="615"/>
      <c r="CU25" s="615"/>
      <c r="CV25" s="615"/>
      <c r="CW25" s="615"/>
      <c r="CX25" s="615"/>
      <c r="CY25" s="616"/>
      <c r="CZ25" s="618">
        <v>17.8</v>
      </c>
      <c r="DA25" s="619"/>
      <c r="DB25" s="619"/>
      <c r="DC25" s="620"/>
      <c r="DD25" s="586">
        <v>5084010</v>
      </c>
      <c r="DE25" s="615"/>
      <c r="DF25" s="615"/>
      <c r="DG25" s="615"/>
      <c r="DH25" s="615"/>
      <c r="DI25" s="615"/>
      <c r="DJ25" s="615"/>
      <c r="DK25" s="616"/>
      <c r="DL25" s="586">
        <v>5078881</v>
      </c>
      <c r="DM25" s="615"/>
      <c r="DN25" s="615"/>
      <c r="DO25" s="615"/>
      <c r="DP25" s="615"/>
      <c r="DQ25" s="615"/>
      <c r="DR25" s="615"/>
      <c r="DS25" s="615"/>
      <c r="DT25" s="615"/>
      <c r="DU25" s="615"/>
      <c r="DV25" s="616"/>
      <c r="DW25" s="618">
        <v>31</v>
      </c>
      <c r="DX25" s="619"/>
      <c r="DY25" s="619"/>
      <c r="DZ25" s="619"/>
      <c r="EA25" s="619"/>
      <c r="EB25" s="619"/>
      <c r="EC25" s="652"/>
    </row>
    <row r="26" spans="2:133" ht="11.25" customHeight="1" x14ac:dyDescent="0.2">
      <c r="B26" s="596" t="s">
        <v>285</v>
      </c>
      <c r="C26" s="597"/>
      <c r="D26" s="597"/>
      <c r="E26" s="597"/>
      <c r="F26" s="597"/>
      <c r="G26" s="597"/>
      <c r="H26" s="597"/>
      <c r="I26" s="597"/>
      <c r="J26" s="597"/>
      <c r="K26" s="597"/>
      <c r="L26" s="597"/>
      <c r="M26" s="597"/>
      <c r="N26" s="597"/>
      <c r="O26" s="597"/>
      <c r="P26" s="597"/>
      <c r="Q26" s="598"/>
      <c r="R26" s="617">
        <v>394</v>
      </c>
      <c r="S26" s="587"/>
      <c r="T26" s="587"/>
      <c r="U26" s="587"/>
      <c r="V26" s="587"/>
      <c r="W26" s="587"/>
      <c r="X26" s="587"/>
      <c r="Y26" s="588"/>
      <c r="Z26" s="635">
        <v>0</v>
      </c>
      <c r="AA26" s="635"/>
      <c r="AB26" s="635"/>
      <c r="AC26" s="635"/>
      <c r="AD26" s="636" t="s">
        <v>585</v>
      </c>
      <c r="AE26" s="636"/>
      <c r="AF26" s="636"/>
      <c r="AG26" s="636"/>
      <c r="AH26" s="636"/>
      <c r="AI26" s="636"/>
      <c r="AJ26" s="636"/>
      <c r="AK26" s="636"/>
      <c r="AL26" s="618" t="s">
        <v>127</v>
      </c>
      <c r="AM26" s="621"/>
      <c r="AN26" s="621"/>
      <c r="AO26" s="637"/>
      <c r="AP26" s="596" t="s">
        <v>286</v>
      </c>
      <c r="AQ26" s="682"/>
      <c r="AR26" s="682"/>
      <c r="AS26" s="682"/>
      <c r="AT26" s="682"/>
      <c r="AU26" s="682"/>
      <c r="AV26" s="682"/>
      <c r="AW26" s="682"/>
      <c r="AX26" s="682"/>
      <c r="AY26" s="682"/>
      <c r="AZ26" s="682"/>
      <c r="BA26" s="682"/>
      <c r="BB26" s="682"/>
      <c r="BC26" s="682"/>
      <c r="BD26" s="682"/>
      <c r="BE26" s="682"/>
      <c r="BF26" s="683"/>
      <c r="BG26" s="617" t="s">
        <v>585</v>
      </c>
      <c r="BH26" s="587"/>
      <c r="BI26" s="587"/>
      <c r="BJ26" s="587"/>
      <c r="BK26" s="587"/>
      <c r="BL26" s="587"/>
      <c r="BM26" s="587"/>
      <c r="BN26" s="588"/>
      <c r="BO26" s="635" t="s">
        <v>585</v>
      </c>
      <c r="BP26" s="635"/>
      <c r="BQ26" s="635"/>
      <c r="BR26" s="635"/>
      <c r="BS26" s="636" t="s">
        <v>127</v>
      </c>
      <c r="BT26" s="636"/>
      <c r="BU26" s="636"/>
      <c r="BV26" s="636"/>
      <c r="BW26" s="636"/>
      <c r="BX26" s="636"/>
      <c r="BY26" s="636"/>
      <c r="BZ26" s="636"/>
      <c r="CA26" s="636"/>
      <c r="CB26" s="674"/>
      <c r="CD26" s="596" t="s">
        <v>287</v>
      </c>
      <c r="CE26" s="597"/>
      <c r="CF26" s="597"/>
      <c r="CG26" s="597"/>
      <c r="CH26" s="597"/>
      <c r="CI26" s="597"/>
      <c r="CJ26" s="597"/>
      <c r="CK26" s="597"/>
      <c r="CL26" s="597"/>
      <c r="CM26" s="597"/>
      <c r="CN26" s="597"/>
      <c r="CO26" s="597"/>
      <c r="CP26" s="597"/>
      <c r="CQ26" s="598"/>
      <c r="CR26" s="617">
        <v>3578942</v>
      </c>
      <c r="CS26" s="587"/>
      <c r="CT26" s="587"/>
      <c r="CU26" s="587"/>
      <c r="CV26" s="587"/>
      <c r="CW26" s="587"/>
      <c r="CX26" s="587"/>
      <c r="CY26" s="588"/>
      <c r="CZ26" s="618">
        <v>11.8</v>
      </c>
      <c r="DA26" s="619"/>
      <c r="DB26" s="619"/>
      <c r="DC26" s="620"/>
      <c r="DD26" s="586">
        <v>3304722</v>
      </c>
      <c r="DE26" s="587"/>
      <c r="DF26" s="587"/>
      <c r="DG26" s="587"/>
      <c r="DH26" s="587"/>
      <c r="DI26" s="587"/>
      <c r="DJ26" s="587"/>
      <c r="DK26" s="588"/>
      <c r="DL26" s="586" t="s">
        <v>127</v>
      </c>
      <c r="DM26" s="587"/>
      <c r="DN26" s="587"/>
      <c r="DO26" s="587"/>
      <c r="DP26" s="587"/>
      <c r="DQ26" s="587"/>
      <c r="DR26" s="587"/>
      <c r="DS26" s="587"/>
      <c r="DT26" s="587"/>
      <c r="DU26" s="587"/>
      <c r="DV26" s="588"/>
      <c r="DW26" s="618" t="s">
        <v>127</v>
      </c>
      <c r="DX26" s="619"/>
      <c r="DY26" s="619"/>
      <c r="DZ26" s="619"/>
      <c r="EA26" s="619"/>
      <c r="EB26" s="619"/>
      <c r="EC26" s="652"/>
    </row>
    <row r="27" spans="2:133" ht="11.25" customHeight="1" x14ac:dyDescent="0.2">
      <c r="B27" s="596" t="s">
        <v>595</v>
      </c>
      <c r="C27" s="597"/>
      <c r="D27" s="597"/>
      <c r="E27" s="597"/>
      <c r="F27" s="597"/>
      <c r="G27" s="597"/>
      <c r="H27" s="597"/>
      <c r="I27" s="597"/>
      <c r="J27" s="597"/>
      <c r="K27" s="597"/>
      <c r="L27" s="597"/>
      <c r="M27" s="597"/>
      <c r="N27" s="597"/>
      <c r="O27" s="597"/>
      <c r="P27" s="597"/>
      <c r="Q27" s="598"/>
      <c r="R27" s="617">
        <v>16837194</v>
      </c>
      <c r="S27" s="587"/>
      <c r="T27" s="587"/>
      <c r="U27" s="587"/>
      <c r="V27" s="587"/>
      <c r="W27" s="587"/>
      <c r="X27" s="587"/>
      <c r="Y27" s="588"/>
      <c r="Z27" s="635">
        <v>53.5</v>
      </c>
      <c r="AA27" s="635"/>
      <c r="AB27" s="635"/>
      <c r="AC27" s="635"/>
      <c r="AD27" s="636">
        <v>16247745</v>
      </c>
      <c r="AE27" s="636"/>
      <c r="AF27" s="636"/>
      <c r="AG27" s="636"/>
      <c r="AH27" s="636"/>
      <c r="AI27" s="636"/>
      <c r="AJ27" s="636"/>
      <c r="AK27" s="636"/>
      <c r="AL27" s="618">
        <v>99.099998474121094</v>
      </c>
      <c r="AM27" s="621"/>
      <c r="AN27" s="621"/>
      <c r="AO27" s="637"/>
      <c r="AP27" s="596" t="s">
        <v>288</v>
      </c>
      <c r="AQ27" s="597"/>
      <c r="AR27" s="597"/>
      <c r="AS27" s="597"/>
      <c r="AT27" s="597"/>
      <c r="AU27" s="597"/>
      <c r="AV27" s="597"/>
      <c r="AW27" s="597"/>
      <c r="AX27" s="597"/>
      <c r="AY27" s="597"/>
      <c r="AZ27" s="597"/>
      <c r="BA27" s="597"/>
      <c r="BB27" s="597"/>
      <c r="BC27" s="597"/>
      <c r="BD27" s="597"/>
      <c r="BE27" s="597"/>
      <c r="BF27" s="598"/>
      <c r="BG27" s="617">
        <v>14353261</v>
      </c>
      <c r="BH27" s="587"/>
      <c r="BI27" s="587"/>
      <c r="BJ27" s="587"/>
      <c r="BK27" s="587"/>
      <c r="BL27" s="587"/>
      <c r="BM27" s="587"/>
      <c r="BN27" s="588"/>
      <c r="BO27" s="635">
        <v>100</v>
      </c>
      <c r="BP27" s="635"/>
      <c r="BQ27" s="635"/>
      <c r="BR27" s="635"/>
      <c r="BS27" s="636">
        <v>138416</v>
      </c>
      <c r="BT27" s="636"/>
      <c r="BU27" s="636"/>
      <c r="BV27" s="636"/>
      <c r="BW27" s="636"/>
      <c r="BX27" s="636"/>
      <c r="BY27" s="636"/>
      <c r="BZ27" s="636"/>
      <c r="CA27" s="636"/>
      <c r="CB27" s="674"/>
      <c r="CD27" s="596" t="s">
        <v>289</v>
      </c>
      <c r="CE27" s="597"/>
      <c r="CF27" s="597"/>
      <c r="CG27" s="597"/>
      <c r="CH27" s="597"/>
      <c r="CI27" s="597"/>
      <c r="CJ27" s="597"/>
      <c r="CK27" s="597"/>
      <c r="CL27" s="597"/>
      <c r="CM27" s="597"/>
      <c r="CN27" s="597"/>
      <c r="CO27" s="597"/>
      <c r="CP27" s="597"/>
      <c r="CQ27" s="598"/>
      <c r="CR27" s="617">
        <v>7532158</v>
      </c>
      <c r="CS27" s="615"/>
      <c r="CT27" s="615"/>
      <c r="CU27" s="615"/>
      <c r="CV27" s="615"/>
      <c r="CW27" s="615"/>
      <c r="CX27" s="615"/>
      <c r="CY27" s="616"/>
      <c r="CZ27" s="618">
        <v>24.8</v>
      </c>
      <c r="DA27" s="619"/>
      <c r="DB27" s="619"/>
      <c r="DC27" s="620"/>
      <c r="DD27" s="586">
        <v>1990146</v>
      </c>
      <c r="DE27" s="615"/>
      <c r="DF27" s="615"/>
      <c r="DG27" s="615"/>
      <c r="DH27" s="615"/>
      <c r="DI27" s="615"/>
      <c r="DJ27" s="615"/>
      <c r="DK27" s="616"/>
      <c r="DL27" s="586">
        <v>1810230</v>
      </c>
      <c r="DM27" s="615"/>
      <c r="DN27" s="615"/>
      <c r="DO27" s="615"/>
      <c r="DP27" s="615"/>
      <c r="DQ27" s="615"/>
      <c r="DR27" s="615"/>
      <c r="DS27" s="615"/>
      <c r="DT27" s="615"/>
      <c r="DU27" s="615"/>
      <c r="DV27" s="616"/>
      <c r="DW27" s="618">
        <v>11</v>
      </c>
      <c r="DX27" s="619"/>
      <c r="DY27" s="619"/>
      <c r="DZ27" s="619"/>
      <c r="EA27" s="619"/>
      <c r="EB27" s="619"/>
      <c r="EC27" s="652"/>
    </row>
    <row r="28" spans="2:133" ht="11.25" customHeight="1" x14ac:dyDescent="0.2">
      <c r="B28" s="596" t="s">
        <v>290</v>
      </c>
      <c r="C28" s="597"/>
      <c r="D28" s="597"/>
      <c r="E28" s="597"/>
      <c r="F28" s="597"/>
      <c r="G28" s="597"/>
      <c r="H28" s="597"/>
      <c r="I28" s="597"/>
      <c r="J28" s="597"/>
      <c r="K28" s="597"/>
      <c r="L28" s="597"/>
      <c r="M28" s="597"/>
      <c r="N28" s="597"/>
      <c r="O28" s="597"/>
      <c r="P28" s="597"/>
      <c r="Q28" s="598"/>
      <c r="R28" s="617">
        <v>9360</v>
      </c>
      <c r="S28" s="587"/>
      <c r="T28" s="587"/>
      <c r="U28" s="587"/>
      <c r="V28" s="587"/>
      <c r="W28" s="587"/>
      <c r="X28" s="587"/>
      <c r="Y28" s="588"/>
      <c r="Z28" s="635">
        <v>0</v>
      </c>
      <c r="AA28" s="635"/>
      <c r="AB28" s="635"/>
      <c r="AC28" s="635"/>
      <c r="AD28" s="636">
        <v>9360</v>
      </c>
      <c r="AE28" s="636"/>
      <c r="AF28" s="636"/>
      <c r="AG28" s="636"/>
      <c r="AH28" s="636"/>
      <c r="AI28" s="636"/>
      <c r="AJ28" s="636"/>
      <c r="AK28" s="636"/>
      <c r="AL28" s="618">
        <v>0.1</v>
      </c>
      <c r="AM28" s="621"/>
      <c r="AN28" s="621"/>
      <c r="AO28" s="637"/>
      <c r="AP28" s="596"/>
      <c r="AQ28" s="597"/>
      <c r="AR28" s="597"/>
      <c r="AS28" s="597"/>
      <c r="AT28" s="597"/>
      <c r="AU28" s="597"/>
      <c r="AV28" s="597"/>
      <c r="AW28" s="597"/>
      <c r="AX28" s="597"/>
      <c r="AY28" s="597"/>
      <c r="AZ28" s="597"/>
      <c r="BA28" s="597"/>
      <c r="BB28" s="597"/>
      <c r="BC28" s="597"/>
      <c r="BD28" s="597"/>
      <c r="BE28" s="597"/>
      <c r="BF28" s="598"/>
      <c r="BG28" s="617"/>
      <c r="BH28" s="587"/>
      <c r="BI28" s="587"/>
      <c r="BJ28" s="587"/>
      <c r="BK28" s="587"/>
      <c r="BL28" s="587"/>
      <c r="BM28" s="587"/>
      <c r="BN28" s="588"/>
      <c r="BO28" s="635"/>
      <c r="BP28" s="635"/>
      <c r="BQ28" s="635"/>
      <c r="BR28" s="635"/>
      <c r="BS28" s="586"/>
      <c r="BT28" s="587"/>
      <c r="BU28" s="587"/>
      <c r="BV28" s="587"/>
      <c r="BW28" s="587"/>
      <c r="BX28" s="587"/>
      <c r="BY28" s="587"/>
      <c r="BZ28" s="587"/>
      <c r="CA28" s="587"/>
      <c r="CB28" s="644"/>
      <c r="CD28" s="596" t="s">
        <v>291</v>
      </c>
      <c r="CE28" s="597"/>
      <c r="CF28" s="597"/>
      <c r="CG28" s="597"/>
      <c r="CH28" s="597"/>
      <c r="CI28" s="597"/>
      <c r="CJ28" s="597"/>
      <c r="CK28" s="597"/>
      <c r="CL28" s="597"/>
      <c r="CM28" s="597"/>
      <c r="CN28" s="597"/>
      <c r="CO28" s="597"/>
      <c r="CP28" s="597"/>
      <c r="CQ28" s="598"/>
      <c r="CR28" s="617">
        <v>1491062</v>
      </c>
      <c r="CS28" s="587"/>
      <c r="CT28" s="587"/>
      <c r="CU28" s="587"/>
      <c r="CV28" s="587"/>
      <c r="CW28" s="587"/>
      <c r="CX28" s="587"/>
      <c r="CY28" s="588"/>
      <c r="CZ28" s="618">
        <v>4.9000000000000004</v>
      </c>
      <c r="DA28" s="619"/>
      <c r="DB28" s="619"/>
      <c r="DC28" s="620"/>
      <c r="DD28" s="586">
        <v>1491062</v>
      </c>
      <c r="DE28" s="587"/>
      <c r="DF28" s="587"/>
      <c r="DG28" s="587"/>
      <c r="DH28" s="587"/>
      <c r="DI28" s="587"/>
      <c r="DJ28" s="587"/>
      <c r="DK28" s="588"/>
      <c r="DL28" s="586">
        <v>1491062</v>
      </c>
      <c r="DM28" s="587"/>
      <c r="DN28" s="587"/>
      <c r="DO28" s="587"/>
      <c r="DP28" s="587"/>
      <c r="DQ28" s="587"/>
      <c r="DR28" s="587"/>
      <c r="DS28" s="587"/>
      <c r="DT28" s="587"/>
      <c r="DU28" s="587"/>
      <c r="DV28" s="588"/>
      <c r="DW28" s="618">
        <v>9.1</v>
      </c>
      <c r="DX28" s="619"/>
      <c r="DY28" s="619"/>
      <c r="DZ28" s="619"/>
      <c r="EA28" s="619"/>
      <c r="EB28" s="619"/>
      <c r="EC28" s="652"/>
    </row>
    <row r="29" spans="2:133" ht="11.25" customHeight="1" x14ac:dyDescent="0.2">
      <c r="B29" s="596" t="s">
        <v>292</v>
      </c>
      <c r="C29" s="597"/>
      <c r="D29" s="597"/>
      <c r="E29" s="597"/>
      <c r="F29" s="597"/>
      <c r="G29" s="597"/>
      <c r="H29" s="597"/>
      <c r="I29" s="597"/>
      <c r="J29" s="597"/>
      <c r="K29" s="597"/>
      <c r="L29" s="597"/>
      <c r="M29" s="597"/>
      <c r="N29" s="597"/>
      <c r="O29" s="597"/>
      <c r="P29" s="597"/>
      <c r="Q29" s="598"/>
      <c r="R29" s="617">
        <v>86463</v>
      </c>
      <c r="S29" s="587"/>
      <c r="T29" s="587"/>
      <c r="U29" s="587"/>
      <c r="V29" s="587"/>
      <c r="W29" s="587"/>
      <c r="X29" s="587"/>
      <c r="Y29" s="588"/>
      <c r="Z29" s="635">
        <v>0.3</v>
      </c>
      <c r="AA29" s="635"/>
      <c r="AB29" s="635"/>
      <c r="AC29" s="635"/>
      <c r="AD29" s="636">
        <v>883</v>
      </c>
      <c r="AE29" s="636"/>
      <c r="AF29" s="636"/>
      <c r="AG29" s="636"/>
      <c r="AH29" s="636"/>
      <c r="AI29" s="636"/>
      <c r="AJ29" s="636"/>
      <c r="AK29" s="636"/>
      <c r="AL29" s="618">
        <v>0</v>
      </c>
      <c r="AM29" s="621"/>
      <c r="AN29" s="621"/>
      <c r="AO29" s="637"/>
      <c r="AP29" s="599"/>
      <c r="AQ29" s="600"/>
      <c r="AR29" s="600"/>
      <c r="AS29" s="600"/>
      <c r="AT29" s="600"/>
      <c r="AU29" s="600"/>
      <c r="AV29" s="600"/>
      <c r="AW29" s="600"/>
      <c r="AX29" s="600"/>
      <c r="AY29" s="600"/>
      <c r="AZ29" s="600"/>
      <c r="BA29" s="600"/>
      <c r="BB29" s="600"/>
      <c r="BC29" s="600"/>
      <c r="BD29" s="600"/>
      <c r="BE29" s="600"/>
      <c r="BF29" s="601"/>
      <c r="BG29" s="617"/>
      <c r="BH29" s="587"/>
      <c r="BI29" s="587"/>
      <c r="BJ29" s="587"/>
      <c r="BK29" s="587"/>
      <c r="BL29" s="587"/>
      <c r="BM29" s="587"/>
      <c r="BN29" s="588"/>
      <c r="BO29" s="635"/>
      <c r="BP29" s="635"/>
      <c r="BQ29" s="635"/>
      <c r="BR29" s="635"/>
      <c r="BS29" s="636"/>
      <c r="BT29" s="636"/>
      <c r="BU29" s="636"/>
      <c r="BV29" s="636"/>
      <c r="BW29" s="636"/>
      <c r="BX29" s="636"/>
      <c r="BY29" s="636"/>
      <c r="BZ29" s="636"/>
      <c r="CA29" s="636"/>
      <c r="CB29" s="674"/>
      <c r="CD29" s="629" t="s">
        <v>293</v>
      </c>
      <c r="CE29" s="630"/>
      <c r="CF29" s="596" t="s">
        <v>594</v>
      </c>
      <c r="CG29" s="597"/>
      <c r="CH29" s="597"/>
      <c r="CI29" s="597"/>
      <c r="CJ29" s="597"/>
      <c r="CK29" s="597"/>
      <c r="CL29" s="597"/>
      <c r="CM29" s="597"/>
      <c r="CN29" s="597"/>
      <c r="CO29" s="597"/>
      <c r="CP29" s="597"/>
      <c r="CQ29" s="598"/>
      <c r="CR29" s="617">
        <v>1491062</v>
      </c>
      <c r="CS29" s="615"/>
      <c r="CT29" s="615"/>
      <c r="CU29" s="615"/>
      <c r="CV29" s="615"/>
      <c r="CW29" s="615"/>
      <c r="CX29" s="615"/>
      <c r="CY29" s="616"/>
      <c r="CZ29" s="618">
        <v>4.9000000000000004</v>
      </c>
      <c r="DA29" s="619"/>
      <c r="DB29" s="619"/>
      <c r="DC29" s="620"/>
      <c r="DD29" s="586">
        <v>1491062</v>
      </c>
      <c r="DE29" s="615"/>
      <c r="DF29" s="615"/>
      <c r="DG29" s="615"/>
      <c r="DH29" s="615"/>
      <c r="DI29" s="615"/>
      <c r="DJ29" s="615"/>
      <c r="DK29" s="616"/>
      <c r="DL29" s="586">
        <v>1491062</v>
      </c>
      <c r="DM29" s="615"/>
      <c r="DN29" s="615"/>
      <c r="DO29" s="615"/>
      <c r="DP29" s="615"/>
      <c r="DQ29" s="615"/>
      <c r="DR29" s="615"/>
      <c r="DS29" s="615"/>
      <c r="DT29" s="615"/>
      <c r="DU29" s="615"/>
      <c r="DV29" s="616"/>
      <c r="DW29" s="618">
        <v>9.1</v>
      </c>
      <c r="DX29" s="619"/>
      <c r="DY29" s="619"/>
      <c r="DZ29" s="619"/>
      <c r="EA29" s="619"/>
      <c r="EB29" s="619"/>
      <c r="EC29" s="652"/>
    </row>
    <row r="30" spans="2:133" ht="11.25" customHeight="1" x14ac:dyDescent="0.2">
      <c r="B30" s="596" t="s">
        <v>294</v>
      </c>
      <c r="C30" s="597"/>
      <c r="D30" s="597"/>
      <c r="E30" s="597"/>
      <c r="F30" s="597"/>
      <c r="G30" s="597"/>
      <c r="H30" s="597"/>
      <c r="I30" s="597"/>
      <c r="J30" s="597"/>
      <c r="K30" s="597"/>
      <c r="L30" s="597"/>
      <c r="M30" s="597"/>
      <c r="N30" s="597"/>
      <c r="O30" s="597"/>
      <c r="P30" s="597"/>
      <c r="Q30" s="598"/>
      <c r="R30" s="617">
        <v>217952</v>
      </c>
      <c r="S30" s="587"/>
      <c r="T30" s="587"/>
      <c r="U30" s="587"/>
      <c r="V30" s="587"/>
      <c r="W30" s="587"/>
      <c r="X30" s="587"/>
      <c r="Y30" s="588"/>
      <c r="Z30" s="635">
        <v>0.7</v>
      </c>
      <c r="AA30" s="635"/>
      <c r="AB30" s="635"/>
      <c r="AC30" s="635"/>
      <c r="AD30" s="636">
        <v>100237</v>
      </c>
      <c r="AE30" s="636"/>
      <c r="AF30" s="636"/>
      <c r="AG30" s="636"/>
      <c r="AH30" s="636"/>
      <c r="AI30" s="636"/>
      <c r="AJ30" s="636"/>
      <c r="AK30" s="636"/>
      <c r="AL30" s="618">
        <v>0.6</v>
      </c>
      <c r="AM30" s="621"/>
      <c r="AN30" s="621"/>
      <c r="AO30" s="637"/>
      <c r="AP30" s="662" t="s">
        <v>220</v>
      </c>
      <c r="AQ30" s="663"/>
      <c r="AR30" s="663"/>
      <c r="AS30" s="663"/>
      <c r="AT30" s="663"/>
      <c r="AU30" s="663"/>
      <c r="AV30" s="663"/>
      <c r="AW30" s="663"/>
      <c r="AX30" s="663"/>
      <c r="AY30" s="663"/>
      <c r="AZ30" s="663"/>
      <c r="BA30" s="663"/>
      <c r="BB30" s="663"/>
      <c r="BC30" s="663"/>
      <c r="BD30" s="663"/>
      <c r="BE30" s="663"/>
      <c r="BF30" s="664"/>
      <c r="BG30" s="662" t="s">
        <v>295</v>
      </c>
      <c r="BH30" s="672"/>
      <c r="BI30" s="672"/>
      <c r="BJ30" s="672"/>
      <c r="BK30" s="672"/>
      <c r="BL30" s="672"/>
      <c r="BM30" s="672"/>
      <c r="BN30" s="672"/>
      <c r="BO30" s="672"/>
      <c r="BP30" s="672"/>
      <c r="BQ30" s="673"/>
      <c r="BR30" s="662" t="s">
        <v>296</v>
      </c>
      <c r="BS30" s="672"/>
      <c r="BT30" s="672"/>
      <c r="BU30" s="672"/>
      <c r="BV30" s="672"/>
      <c r="BW30" s="672"/>
      <c r="BX30" s="672"/>
      <c r="BY30" s="672"/>
      <c r="BZ30" s="672"/>
      <c r="CA30" s="672"/>
      <c r="CB30" s="673"/>
      <c r="CD30" s="631"/>
      <c r="CE30" s="632"/>
      <c r="CF30" s="596" t="s">
        <v>297</v>
      </c>
      <c r="CG30" s="597"/>
      <c r="CH30" s="597"/>
      <c r="CI30" s="597"/>
      <c r="CJ30" s="597"/>
      <c r="CK30" s="597"/>
      <c r="CL30" s="597"/>
      <c r="CM30" s="597"/>
      <c r="CN30" s="597"/>
      <c r="CO30" s="597"/>
      <c r="CP30" s="597"/>
      <c r="CQ30" s="598"/>
      <c r="CR30" s="617">
        <v>1400233</v>
      </c>
      <c r="CS30" s="587"/>
      <c r="CT30" s="587"/>
      <c r="CU30" s="587"/>
      <c r="CV30" s="587"/>
      <c r="CW30" s="587"/>
      <c r="CX30" s="587"/>
      <c r="CY30" s="588"/>
      <c r="CZ30" s="618">
        <v>4.5999999999999996</v>
      </c>
      <c r="DA30" s="619"/>
      <c r="DB30" s="619"/>
      <c r="DC30" s="620"/>
      <c r="DD30" s="586">
        <v>1400233</v>
      </c>
      <c r="DE30" s="587"/>
      <c r="DF30" s="587"/>
      <c r="DG30" s="587"/>
      <c r="DH30" s="587"/>
      <c r="DI30" s="587"/>
      <c r="DJ30" s="587"/>
      <c r="DK30" s="588"/>
      <c r="DL30" s="586">
        <v>1400233</v>
      </c>
      <c r="DM30" s="587"/>
      <c r="DN30" s="587"/>
      <c r="DO30" s="587"/>
      <c r="DP30" s="587"/>
      <c r="DQ30" s="587"/>
      <c r="DR30" s="587"/>
      <c r="DS30" s="587"/>
      <c r="DT30" s="587"/>
      <c r="DU30" s="587"/>
      <c r="DV30" s="588"/>
      <c r="DW30" s="618">
        <v>8.5</v>
      </c>
      <c r="DX30" s="619"/>
      <c r="DY30" s="619"/>
      <c r="DZ30" s="619"/>
      <c r="EA30" s="619"/>
      <c r="EB30" s="619"/>
      <c r="EC30" s="652"/>
    </row>
    <row r="31" spans="2:133" ht="11.25" customHeight="1" x14ac:dyDescent="0.2">
      <c r="B31" s="596" t="s">
        <v>298</v>
      </c>
      <c r="C31" s="597"/>
      <c r="D31" s="597"/>
      <c r="E31" s="597"/>
      <c r="F31" s="597"/>
      <c r="G31" s="597"/>
      <c r="H31" s="597"/>
      <c r="I31" s="597"/>
      <c r="J31" s="597"/>
      <c r="K31" s="597"/>
      <c r="L31" s="597"/>
      <c r="M31" s="597"/>
      <c r="N31" s="597"/>
      <c r="O31" s="597"/>
      <c r="P31" s="597"/>
      <c r="Q31" s="598"/>
      <c r="R31" s="617">
        <v>224758</v>
      </c>
      <c r="S31" s="587"/>
      <c r="T31" s="587"/>
      <c r="U31" s="587"/>
      <c r="V31" s="587"/>
      <c r="W31" s="587"/>
      <c r="X31" s="587"/>
      <c r="Y31" s="588"/>
      <c r="Z31" s="635">
        <v>0.7</v>
      </c>
      <c r="AA31" s="635"/>
      <c r="AB31" s="635"/>
      <c r="AC31" s="635"/>
      <c r="AD31" s="636" t="s">
        <v>127</v>
      </c>
      <c r="AE31" s="636"/>
      <c r="AF31" s="636"/>
      <c r="AG31" s="636"/>
      <c r="AH31" s="636"/>
      <c r="AI31" s="636"/>
      <c r="AJ31" s="636"/>
      <c r="AK31" s="636"/>
      <c r="AL31" s="618" t="s">
        <v>127</v>
      </c>
      <c r="AM31" s="621"/>
      <c r="AN31" s="621"/>
      <c r="AO31" s="637"/>
      <c r="AP31" s="676" t="s">
        <v>299</v>
      </c>
      <c r="AQ31" s="677"/>
      <c r="AR31" s="677"/>
      <c r="AS31" s="677"/>
      <c r="AT31" s="678" t="s">
        <v>300</v>
      </c>
      <c r="AU31" s="347"/>
      <c r="AV31" s="347"/>
      <c r="AW31" s="347"/>
      <c r="AX31" s="659" t="s">
        <v>186</v>
      </c>
      <c r="AY31" s="660"/>
      <c r="AZ31" s="660"/>
      <c r="BA31" s="660"/>
      <c r="BB31" s="660"/>
      <c r="BC31" s="660"/>
      <c r="BD31" s="660"/>
      <c r="BE31" s="660"/>
      <c r="BF31" s="661"/>
      <c r="BG31" s="675">
        <v>99.6</v>
      </c>
      <c r="BH31" s="670"/>
      <c r="BI31" s="670"/>
      <c r="BJ31" s="670"/>
      <c r="BK31" s="670"/>
      <c r="BL31" s="670"/>
      <c r="BM31" s="669">
        <v>98.4</v>
      </c>
      <c r="BN31" s="670"/>
      <c r="BO31" s="670"/>
      <c r="BP31" s="670"/>
      <c r="BQ31" s="671"/>
      <c r="BR31" s="675">
        <v>99.5</v>
      </c>
      <c r="BS31" s="670"/>
      <c r="BT31" s="670"/>
      <c r="BU31" s="670"/>
      <c r="BV31" s="670"/>
      <c r="BW31" s="670"/>
      <c r="BX31" s="669">
        <v>98.1</v>
      </c>
      <c r="BY31" s="670"/>
      <c r="BZ31" s="670"/>
      <c r="CA31" s="670"/>
      <c r="CB31" s="671"/>
      <c r="CD31" s="631"/>
      <c r="CE31" s="632"/>
      <c r="CF31" s="596" t="s">
        <v>301</v>
      </c>
      <c r="CG31" s="597"/>
      <c r="CH31" s="597"/>
      <c r="CI31" s="597"/>
      <c r="CJ31" s="597"/>
      <c r="CK31" s="597"/>
      <c r="CL31" s="597"/>
      <c r="CM31" s="597"/>
      <c r="CN31" s="597"/>
      <c r="CO31" s="597"/>
      <c r="CP31" s="597"/>
      <c r="CQ31" s="598"/>
      <c r="CR31" s="617">
        <v>90829</v>
      </c>
      <c r="CS31" s="615"/>
      <c r="CT31" s="615"/>
      <c r="CU31" s="615"/>
      <c r="CV31" s="615"/>
      <c r="CW31" s="615"/>
      <c r="CX31" s="615"/>
      <c r="CY31" s="616"/>
      <c r="CZ31" s="618">
        <v>0.3</v>
      </c>
      <c r="DA31" s="619"/>
      <c r="DB31" s="619"/>
      <c r="DC31" s="620"/>
      <c r="DD31" s="586">
        <v>90829</v>
      </c>
      <c r="DE31" s="615"/>
      <c r="DF31" s="615"/>
      <c r="DG31" s="615"/>
      <c r="DH31" s="615"/>
      <c r="DI31" s="615"/>
      <c r="DJ31" s="615"/>
      <c r="DK31" s="616"/>
      <c r="DL31" s="586">
        <v>90829</v>
      </c>
      <c r="DM31" s="615"/>
      <c r="DN31" s="615"/>
      <c r="DO31" s="615"/>
      <c r="DP31" s="615"/>
      <c r="DQ31" s="615"/>
      <c r="DR31" s="615"/>
      <c r="DS31" s="615"/>
      <c r="DT31" s="615"/>
      <c r="DU31" s="615"/>
      <c r="DV31" s="616"/>
      <c r="DW31" s="618">
        <v>0.6</v>
      </c>
      <c r="DX31" s="619"/>
      <c r="DY31" s="619"/>
      <c r="DZ31" s="619"/>
      <c r="EA31" s="619"/>
      <c r="EB31" s="619"/>
      <c r="EC31" s="652"/>
    </row>
    <row r="32" spans="2:133" ht="11.25" customHeight="1" x14ac:dyDescent="0.2">
      <c r="B32" s="596" t="s">
        <v>302</v>
      </c>
      <c r="C32" s="597"/>
      <c r="D32" s="597"/>
      <c r="E32" s="597"/>
      <c r="F32" s="597"/>
      <c r="G32" s="597"/>
      <c r="H32" s="597"/>
      <c r="I32" s="597"/>
      <c r="J32" s="597"/>
      <c r="K32" s="597"/>
      <c r="L32" s="597"/>
      <c r="M32" s="597"/>
      <c r="N32" s="597"/>
      <c r="O32" s="597"/>
      <c r="P32" s="597"/>
      <c r="Q32" s="598"/>
      <c r="R32" s="617">
        <v>6807154</v>
      </c>
      <c r="S32" s="587"/>
      <c r="T32" s="587"/>
      <c r="U32" s="587"/>
      <c r="V32" s="587"/>
      <c r="W32" s="587"/>
      <c r="X32" s="587"/>
      <c r="Y32" s="588"/>
      <c r="Z32" s="635">
        <v>21.6</v>
      </c>
      <c r="AA32" s="635"/>
      <c r="AB32" s="635"/>
      <c r="AC32" s="635"/>
      <c r="AD32" s="636" t="s">
        <v>585</v>
      </c>
      <c r="AE32" s="636"/>
      <c r="AF32" s="636"/>
      <c r="AG32" s="636"/>
      <c r="AH32" s="636"/>
      <c r="AI32" s="636"/>
      <c r="AJ32" s="636"/>
      <c r="AK32" s="636"/>
      <c r="AL32" s="618" t="s">
        <v>127</v>
      </c>
      <c r="AM32" s="621"/>
      <c r="AN32" s="621"/>
      <c r="AO32" s="637"/>
      <c r="AP32" s="648"/>
      <c r="AQ32" s="649"/>
      <c r="AR32" s="649"/>
      <c r="AS32" s="649"/>
      <c r="AT32" s="679"/>
      <c r="AU32" s="205" t="s">
        <v>593</v>
      </c>
      <c r="AX32" s="596" t="s">
        <v>303</v>
      </c>
      <c r="AY32" s="597"/>
      <c r="AZ32" s="597"/>
      <c r="BA32" s="597"/>
      <c r="BB32" s="597"/>
      <c r="BC32" s="597"/>
      <c r="BD32" s="597"/>
      <c r="BE32" s="597"/>
      <c r="BF32" s="598"/>
      <c r="BG32" s="681">
        <v>99.3</v>
      </c>
      <c r="BH32" s="615"/>
      <c r="BI32" s="615"/>
      <c r="BJ32" s="615"/>
      <c r="BK32" s="615"/>
      <c r="BL32" s="615"/>
      <c r="BM32" s="621">
        <v>98.1</v>
      </c>
      <c r="BN32" s="615"/>
      <c r="BO32" s="615"/>
      <c r="BP32" s="615"/>
      <c r="BQ32" s="643"/>
      <c r="BR32" s="681">
        <v>99.2</v>
      </c>
      <c r="BS32" s="615"/>
      <c r="BT32" s="615"/>
      <c r="BU32" s="615"/>
      <c r="BV32" s="615"/>
      <c r="BW32" s="615"/>
      <c r="BX32" s="621">
        <v>97.8</v>
      </c>
      <c r="BY32" s="615"/>
      <c r="BZ32" s="615"/>
      <c r="CA32" s="615"/>
      <c r="CB32" s="643"/>
      <c r="CD32" s="633"/>
      <c r="CE32" s="634"/>
      <c r="CF32" s="596" t="s">
        <v>304</v>
      </c>
      <c r="CG32" s="597"/>
      <c r="CH32" s="597"/>
      <c r="CI32" s="597"/>
      <c r="CJ32" s="597"/>
      <c r="CK32" s="597"/>
      <c r="CL32" s="597"/>
      <c r="CM32" s="597"/>
      <c r="CN32" s="597"/>
      <c r="CO32" s="597"/>
      <c r="CP32" s="597"/>
      <c r="CQ32" s="598"/>
      <c r="CR32" s="617" t="s">
        <v>127</v>
      </c>
      <c r="CS32" s="587"/>
      <c r="CT32" s="587"/>
      <c r="CU32" s="587"/>
      <c r="CV32" s="587"/>
      <c r="CW32" s="587"/>
      <c r="CX32" s="587"/>
      <c r="CY32" s="588"/>
      <c r="CZ32" s="618" t="s">
        <v>127</v>
      </c>
      <c r="DA32" s="619"/>
      <c r="DB32" s="619"/>
      <c r="DC32" s="620"/>
      <c r="DD32" s="586" t="s">
        <v>127</v>
      </c>
      <c r="DE32" s="587"/>
      <c r="DF32" s="587"/>
      <c r="DG32" s="587"/>
      <c r="DH32" s="587"/>
      <c r="DI32" s="587"/>
      <c r="DJ32" s="587"/>
      <c r="DK32" s="588"/>
      <c r="DL32" s="586" t="s">
        <v>127</v>
      </c>
      <c r="DM32" s="587"/>
      <c r="DN32" s="587"/>
      <c r="DO32" s="587"/>
      <c r="DP32" s="587"/>
      <c r="DQ32" s="587"/>
      <c r="DR32" s="587"/>
      <c r="DS32" s="587"/>
      <c r="DT32" s="587"/>
      <c r="DU32" s="587"/>
      <c r="DV32" s="588"/>
      <c r="DW32" s="618" t="s">
        <v>585</v>
      </c>
      <c r="DX32" s="619"/>
      <c r="DY32" s="619"/>
      <c r="DZ32" s="619"/>
      <c r="EA32" s="619"/>
      <c r="EB32" s="619"/>
      <c r="EC32" s="652"/>
    </row>
    <row r="33" spans="2:133" ht="11.25" customHeight="1" x14ac:dyDescent="0.2">
      <c r="B33" s="666" t="s">
        <v>305</v>
      </c>
      <c r="C33" s="667"/>
      <c r="D33" s="667"/>
      <c r="E33" s="667"/>
      <c r="F33" s="667"/>
      <c r="G33" s="667"/>
      <c r="H33" s="667"/>
      <c r="I33" s="667"/>
      <c r="J33" s="667"/>
      <c r="K33" s="667"/>
      <c r="L33" s="667"/>
      <c r="M33" s="667"/>
      <c r="N33" s="667"/>
      <c r="O33" s="667"/>
      <c r="P33" s="667"/>
      <c r="Q33" s="668"/>
      <c r="R33" s="617" t="s">
        <v>585</v>
      </c>
      <c r="S33" s="587"/>
      <c r="T33" s="587"/>
      <c r="U33" s="587"/>
      <c r="V33" s="587"/>
      <c r="W33" s="587"/>
      <c r="X33" s="587"/>
      <c r="Y33" s="588"/>
      <c r="Z33" s="635" t="s">
        <v>585</v>
      </c>
      <c r="AA33" s="635"/>
      <c r="AB33" s="635"/>
      <c r="AC33" s="635"/>
      <c r="AD33" s="636" t="s">
        <v>127</v>
      </c>
      <c r="AE33" s="636"/>
      <c r="AF33" s="636"/>
      <c r="AG33" s="636"/>
      <c r="AH33" s="636"/>
      <c r="AI33" s="636"/>
      <c r="AJ33" s="636"/>
      <c r="AK33" s="636"/>
      <c r="AL33" s="618" t="s">
        <v>127</v>
      </c>
      <c r="AM33" s="621"/>
      <c r="AN33" s="621"/>
      <c r="AO33" s="637"/>
      <c r="AP33" s="650"/>
      <c r="AQ33" s="651"/>
      <c r="AR33" s="651"/>
      <c r="AS33" s="651"/>
      <c r="AT33" s="680"/>
      <c r="AU33" s="343"/>
      <c r="AV33" s="343"/>
      <c r="AW33" s="343"/>
      <c r="AX33" s="599" t="s">
        <v>306</v>
      </c>
      <c r="AY33" s="600"/>
      <c r="AZ33" s="600"/>
      <c r="BA33" s="600"/>
      <c r="BB33" s="600"/>
      <c r="BC33" s="600"/>
      <c r="BD33" s="600"/>
      <c r="BE33" s="600"/>
      <c r="BF33" s="601"/>
      <c r="BG33" s="665">
        <v>99.8</v>
      </c>
      <c r="BH33" s="603"/>
      <c r="BI33" s="603"/>
      <c r="BJ33" s="603"/>
      <c r="BK33" s="603"/>
      <c r="BL33" s="603"/>
      <c r="BM33" s="627">
        <v>98.6</v>
      </c>
      <c r="BN33" s="603"/>
      <c r="BO33" s="603"/>
      <c r="BP33" s="603"/>
      <c r="BQ33" s="638"/>
      <c r="BR33" s="665">
        <v>99.6</v>
      </c>
      <c r="BS33" s="603"/>
      <c r="BT33" s="603"/>
      <c r="BU33" s="603"/>
      <c r="BV33" s="603"/>
      <c r="BW33" s="603"/>
      <c r="BX33" s="627">
        <v>98.3</v>
      </c>
      <c r="BY33" s="603"/>
      <c r="BZ33" s="603"/>
      <c r="CA33" s="603"/>
      <c r="CB33" s="638"/>
      <c r="CD33" s="596" t="s">
        <v>307</v>
      </c>
      <c r="CE33" s="597"/>
      <c r="CF33" s="597"/>
      <c r="CG33" s="597"/>
      <c r="CH33" s="597"/>
      <c r="CI33" s="597"/>
      <c r="CJ33" s="597"/>
      <c r="CK33" s="597"/>
      <c r="CL33" s="597"/>
      <c r="CM33" s="597"/>
      <c r="CN33" s="597"/>
      <c r="CO33" s="597"/>
      <c r="CP33" s="597"/>
      <c r="CQ33" s="598"/>
      <c r="CR33" s="617">
        <v>11027131</v>
      </c>
      <c r="CS33" s="615"/>
      <c r="CT33" s="615"/>
      <c r="CU33" s="615"/>
      <c r="CV33" s="615"/>
      <c r="CW33" s="615"/>
      <c r="CX33" s="615"/>
      <c r="CY33" s="616"/>
      <c r="CZ33" s="618">
        <v>36.299999999999997</v>
      </c>
      <c r="DA33" s="619"/>
      <c r="DB33" s="619"/>
      <c r="DC33" s="620"/>
      <c r="DD33" s="586">
        <v>8593447</v>
      </c>
      <c r="DE33" s="615"/>
      <c r="DF33" s="615"/>
      <c r="DG33" s="615"/>
      <c r="DH33" s="615"/>
      <c r="DI33" s="615"/>
      <c r="DJ33" s="615"/>
      <c r="DK33" s="616"/>
      <c r="DL33" s="586">
        <v>6292192</v>
      </c>
      <c r="DM33" s="615"/>
      <c r="DN33" s="615"/>
      <c r="DO33" s="615"/>
      <c r="DP33" s="615"/>
      <c r="DQ33" s="615"/>
      <c r="DR33" s="615"/>
      <c r="DS33" s="615"/>
      <c r="DT33" s="615"/>
      <c r="DU33" s="615"/>
      <c r="DV33" s="616"/>
      <c r="DW33" s="618">
        <v>38.4</v>
      </c>
      <c r="DX33" s="619"/>
      <c r="DY33" s="619"/>
      <c r="DZ33" s="619"/>
      <c r="EA33" s="619"/>
      <c r="EB33" s="619"/>
      <c r="EC33" s="652"/>
    </row>
    <row r="34" spans="2:133" ht="11.25" customHeight="1" x14ac:dyDescent="0.2">
      <c r="B34" s="596" t="s">
        <v>308</v>
      </c>
      <c r="C34" s="597"/>
      <c r="D34" s="597"/>
      <c r="E34" s="597"/>
      <c r="F34" s="597"/>
      <c r="G34" s="597"/>
      <c r="H34" s="597"/>
      <c r="I34" s="597"/>
      <c r="J34" s="597"/>
      <c r="K34" s="597"/>
      <c r="L34" s="597"/>
      <c r="M34" s="597"/>
      <c r="N34" s="597"/>
      <c r="O34" s="597"/>
      <c r="P34" s="597"/>
      <c r="Q34" s="598"/>
      <c r="R34" s="617">
        <v>2357402</v>
      </c>
      <c r="S34" s="587"/>
      <c r="T34" s="587"/>
      <c r="U34" s="587"/>
      <c r="V34" s="587"/>
      <c r="W34" s="587"/>
      <c r="X34" s="587"/>
      <c r="Y34" s="588"/>
      <c r="Z34" s="635">
        <v>7.5</v>
      </c>
      <c r="AA34" s="635"/>
      <c r="AB34" s="635"/>
      <c r="AC34" s="635"/>
      <c r="AD34" s="636" t="s">
        <v>127</v>
      </c>
      <c r="AE34" s="636"/>
      <c r="AF34" s="636"/>
      <c r="AG34" s="636"/>
      <c r="AH34" s="636"/>
      <c r="AI34" s="636"/>
      <c r="AJ34" s="636"/>
      <c r="AK34" s="636"/>
      <c r="AL34" s="618" t="s">
        <v>127</v>
      </c>
      <c r="AM34" s="621"/>
      <c r="AN34" s="621"/>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6" t="s">
        <v>309</v>
      </c>
      <c r="CE34" s="597"/>
      <c r="CF34" s="597"/>
      <c r="CG34" s="597"/>
      <c r="CH34" s="597"/>
      <c r="CI34" s="597"/>
      <c r="CJ34" s="597"/>
      <c r="CK34" s="597"/>
      <c r="CL34" s="597"/>
      <c r="CM34" s="597"/>
      <c r="CN34" s="597"/>
      <c r="CO34" s="597"/>
      <c r="CP34" s="597"/>
      <c r="CQ34" s="598"/>
      <c r="CR34" s="617">
        <v>5281852</v>
      </c>
      <c r="CS34" s="587"/>
      <c r="CT34" s="587"/>
      <c r="CU34" s="587"/>
      <c r="CV34" s="587"/>
      <c r="CW34" s="587"/>
      <c r="CX34" s="587"/>
      <c r="CY34" s="588"/>
      <c r="CZ34" s="618">
        <v>17.399999999999999</v>
      </c>
      <c r="DA34" s="619"/>
      <c r="DB34" s="619"/>
      <c r="DC34" s="620"/>
      <c r="DD34" s="586">
        <v>3825704</v>
      </c>
      <c r="DE34" s="587"/>
      <c r="DF34" s="587"/>
      <c r="DG34" s="587"/>
      <c r="DH34" s="587"/>
      <c r="DI34" s="587"/>
      <c r="DJ34" s="587"/>
      <c r="DK34" s="588"/>
      <c r="DL34" s="586">
        <v>3564090</v>
      </c>
      <c r="DM34" s="587"/>
      <c r="DN34" s="587"/>
      <c r="DO34" s="587"/>
      <c r="DP34" s="587"/>
      <c r="DQ34" s="587"/>
      <c r="DR34" s="587"/>
      <c r="DS34" s="587"/>
      <c r="DT34" s="587"/>
      <c r="DU34" s="587"/>
      <c r="DV34" s="588"/>
      <c r="DW34" s="618">
        <v>21.7</v>
      </c>
      <c r="DX34" s="619"/>
      <c r="DY34" s="619"/>
      <c r="DZ34" s="619"/>
      <c r="EA34" s="619"/>
      <c r="EB34" s="619"/>
      <c r="EC34" s="652"/>
    </row>
    <row r="35" spans="2:133" ht="11.25" customHeight="1" x14ac:dyDescent="0.2">
      <c r="B35" s="596" t="s">
        <v>310</v>
      </c>
      <c r="C35" s="597"/>
      <c r="D35" s="597"/>
      <c r="E35" s="597"/>
      <c r="F35" s="597"/>
      <c r="G35" s="597"/>
      <c r="H35" s="597"/>
      <c r="I35" s="597"/>
      <c r="J35" s="597"/>
      <c r="K35" s="597"/>
      <c r="L35" s="597"/>
      <c r="M35" s="597"/>
      <c r="N35" s="597"/>
      <c r="O35" s="597"/>
      <c r="P35" s="597"/>
      <c r="Q35" s="598"/>
      <c r="R35" s="617">
        <v>110877</v>
      </c>
      <c r="S35" s="587"/>
      <c r="T35" s="587"/>
      <c r="U35" s="587"/>
      <c r="V35" s="587"/>
      <c r="W35" s="587"/>
      <c r="X35" s="587"/>
      <c r="Y35" s="588"/>
      <c r="Z35" s="635">
        <v>0.4</v>
      </c>
      <c r="AA35" s="635"/>
      <c r="AB35" s="635"/>
      <c r="AC35" s="635"/>
      <c r="AD35" s="636">
        <v>19387</v>
      </c>
      <c r="AE35" s="636"/>
      <c r="AF35" s="636"/>
      <c r="AG35" s="636"/>
      <c r="AH35" s="636"/>
      <c r="AI35" s="636"/>
      <c r="AJ35" s="636"/>
      <c r="AK35" s="636"/>
      <c r="AL35" s="618">
        <v>0.1</v>
      </c>
      <c r="AM35" s="621"/>
      <c r="AN35" s="621"/>
      <c r="AO35" s="637"/>
      <c r="AP35" s="211"/>
      <c r="AQ35" s="662" t="s">
        <v>311</v>
      </c>
      <c r="AR35" s="663"/>
      <c r="AS35" s="663"/>
      <c r="AT35" s="663"/>
      <c r="AU35" s="663"/>
      <c r="AV35" s="663"/>
      <c r="AW35" s="663"/>
      <c r="AX35" s="663"/>
      <c r="AY35" s="663"/>
      <c r="AZ35" s="663"/>
      <c r="BA35" s="663"/>
      <c r="BB35" s="663"/>
      <c r="BC35" s="663"/>
      <c r="BD35" s="663"/>
      <c r="BE35" s="663"/>
      <c r="BF35" s="664"/>
      <c r="BG35" s="662" t="s">
        <v>312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596" t="s">
        <v>313</v>
      </c>
      <c r="CE35" s="597"/>
      <c r="CF35" s="597"/>
      <c r="CG35" s="597"/>
      <c r="CH35" s="597"/>
      <c r="CI35" s="597"/>
      <c r="CJ35" s="597"/>
      <c r="CK35" s="597"/>
      <c r="CL35" s="597"/>
      <c r="CM35" s="597"/>
      <c r="CN35" s="597"/>
      <c r="CO35" s="597"/>
      <c r="CP35" s="597"/>
      <c r="CQ35" s="598"/>
      <c r="CR35" s="617">
        <v>212948</v>
      </c>
      <c r="CS35" s="615"/>
      <c r="CT35" s="615"/>
      <c r="CU35" s="615"/>
      <c r="CV35" s="615"/>
      <c r="CW35" s="615"/>
      <c r="CX35" s="615"/>
      <c r="CY35" s="616"/>
      <c r="CZ35" s="618">
        <v>0.7</v>
      </c>
      <c r="DA35" s="619"/>
      <c r="DB35" s="619"/>
      <c r="DC35" s="620"/>
      <c r="DD35" s="586">
        <v>209957</v>
      </c>
      <c r="DE35" s="615"/>
      <c r="DF35" s="615"/>
      <c r="DG35" s="615"/>
      <c r="DH35" s="615"/>
      <c r="DI35" s="615"/>
      <c r="DJ35" s="615"/>
      <c r="DK35" s="616"/>
      <c r="DL35" s="586">
        <v>209957</v>
      </c>
      <c r="DM35" s="615"/>
      <c r="DN35" s="615"/>
      <c r="DO35" s="615"/>
      <c r="DP35" s="615"/>
      <c r="DQ35" s="615"/>
      <c r="DR35" s="615"/>
      <c r="DS35" s="615"/>
      <c r="DT35" s="615"/>
      <c r="DU35" s="615"/>
      <c r="DV35" s="616"/>
      <c r="DW35" s="618">
        <v>1.3</v>
      </c>
      <c r="DX35" s="619"/>
      <c r="DY35" s="619"/>
      <c r="DZ35" s="619"/>
      <c r="EA35" s="619"/>
      <c r="EB35" s="619"/>
      <c r="EC35" s="652"/>
    </row>
    <row r="36" spans="2:133" ht="11.25" customHeight="1" x14ac:dyDescent="0.2">
      <c r="B36" s="596" t="s">
        <v>314</v>
      </c>
      <c r="C36" s="597"/>
      <c r="D36" s="597"/>
      <c r="E36" s="597"/>
      <c r="F36" s="597"/>
      <c r="G36" s="597"/>
      <c r="H36" s="597"/>
      <c r="I36" s="597"/>
      <c r="J36" s="597"/>
      <c r="K36" s="597"/>
      <c r="L36" s="597"/>
      <c r="M36" s="597"/>
      <c r="N36" s="597"/>
      <c r="O36" s="597"/>
      <c r="P36" s="597"/>
      <c r="Q36" s="598"/>
      <c r="R36" s="617">
        <v>75022</v>
      </c>
      <c r="S36" s="587"/>
      <c r="T36" s="587"/>
      <c r="U36" s="587"/>
      <c r="V36" s="587"/>
      <c r="W36" s="587"/>
      <c r="X36" s="587"/>
      <c r="Y36" s="588"/>
      <c r="Z36" s="635">
        <v>0.2</v>
      </c>
      <c r="AA36" s="635"/>
      <c r="AB36" s="635"/>
      <c r="AC36" s="635"/>
      <c r="AD36" s="636" t="s">
        <v>127</v>
      </c>
      <c r="AE36" s="636"/>
      <c r="AF36" s="636"/>
      <c r="AG36" s="636"/>
      <c r="AH36" s="636"/>
      <c r="AI36" s="636"/>
      <c r="AJ36" s="636"/>
      <c r="AK36" s="636"/>
      <c r="AL36" s="618" t="s">
        <v>127</v>
      </c>
      <c r="AM36" s="621"/>
      <c r="AN36" s="621"/>
      <c r="AO36" s="637"/>
      <c r="AP36" s="211"/>
      <c r="AQ36" s="653" t="s">
        <v>315</v>
      </c>
      <c r="AR36" s="654"/>
      <c r="AS36" s="654"/>
      <c r="AT36" s="654"/>
      <c r="AU36" s="654"/>
      <c r="AV36" s="654"/>
      <c r="AW36" s="654"/>
      <c r="AX36" s="654"/>
      <c r="AY36" s="655"/>
      <c r="AZ36" s="656">
        <v>2718023</v>
      </c>
      <c r="BA36" s="657"/>
      <c r="BB36" s="657"/>
      <c r="BC36" s="657"/>
      <c r="BD36" s="657"/>
      <c r="BE36" s="657"/>
      <c r="BF36" s="658"/>
      <c r="BG36" s="659" t="s">
        <v>316</v>
      </c>
      <c r="BH36" s="660"/>
      <c r="BI36" s="660"/>
      <c r="BJ36" s="660"/>
      <c r="BK36" s="660"/>
      <c r="BL36" s="660"/>
      <c r="BM36" s="660"/>
      <c r="BN36" s="660"/>
      <c r="BO36" s="660"/>
      <c r="BP36" s="660"/>
      <c r="BQ36" s="660"/>
      <c r="BR36" s="660"/>
      <c r="BS36" s="660"/>
      <c r="BT36" s="660"/>
      <c r="BU36" s="661"/>
      <c r="BV36" s="656">
        <v>54721</v>
      </c>
      <c r="BW36" s="657"/>
      <c r="BX36" s="657"/>
      <c r="BY36" s="657"/>
      <c r="BZ36" s="657"/>
      <c r="CA36" s="657"/>
      <c r="CB36" s="658"/>
      <c r="CD36" s="596" t="s">
        <v>317</v>
      </c>
      <c r="CE36" s="597"/>
      <c r="CF36" s="597"/>
      <c r="CG36" s="597"/>
      <c r="CH36" s="597"/>
      <c r="CI36" s="597"/>
      <c r="CJ36" s="597"/>
      <c r="CK36" s="597"/>
      <c r="CL36" s="597"/>
      <c r="CM36" s="597"/>
      <c r="CN36" s="597"/>
      <c r="CO36" s="597"/>
      <c r="CP36" s="597"/>
      <c r="CQ36" s="598"/>
      <c r="CR36" s="617">
        <v>2292314</v>
      </c>
      <c r="CS36" s="587"/>
      <c r="CT36" s="587"/>
      <c r="CU36" s="587"/>
      <c r="CV36" s="587"/>
      <c r="CW36" s="587"/>
      <c r="CX36" s="587"/>
      <c r="CY36" s="588"/>
      <c r="CZ36" s="618">
        <v>7.6</v>
      </c>
      <c r="DA36" s="619"/>
      <c r="DB36" s="619"/>
      <c r="DC36" s="620"/>
      <c r="DD36" s="586">
        <v>1974343</v>
      </c>
      <c r="DE36" s="587"/>
      <c r="DF36" s="587"/>
      <c r="DG36" s="587"/>
      <c r="DH36" s="587"/>
      <c r="DI36" s="587"/>
      <c r="DJ36" s="587"/>
      <c r="DK36" s="588"/>
      <c r="DL36" s="586">
        <v>1111299</v>
      </c>
      <c r="DM36" s="587"/>
      <c r="DN36" s="587"/>
      <c r="DO36" s="587"/>
      <c r="DP36" s="587"/>
      <c r="DQ36" s="587"/>
      <c r="DR36" s="587"/>
      <c r="DS36" s="587"/>
      <c r="DT36" s="587"/>
      <c r="DU36" s="587"/>
      <c r="DV36" s="588"/>
      <c r="DW36" s="618">
        <v>6.8</v>
      </c>
      <c r="DX36" s="619"/>
      <c r="DY36" s="619"/>
      <c r="DZ36" s="619"/>
      <c r="EA36" s="619"/>
      <c r="EB36" s="619"/>
      <c r="EC36" s="652"/>
    </row>
    <row r="37" spans="2:133" ht="11.25" customHeight="1" x14ac:dyDescent="0.2">
      <c r="B37" s="596" t="s">
        <v>318</v>
      </c>
      <c r="C37" s="597"/>
      <c r="D37" s="597"/>
      <c r="E37" s="597"/>
      <c r="F37" s="597"/>
      <c r="G37" s="597"/>
      <c r="H37" s="597"/>
      <c r="I37" s="597"/>
      <c r="J37" s="597"/>
      <c r="K37" s="597"/>
      <c r="L37" s="597"/>
      <c r="M37" s="597"/>
      <c r="N37" s="597"/>
      <c r="O37" s="597"/>
      <c r="P37" s="597"/>
      <c r="Q37" s="598"/>
      <c r="R37" s="617">
        <v>410410</v>
      </c>
      <c r="S37" s="587"/>
      <c r="T37" s="587"/>
      <c r="U37" s="587"/>
      <c r="V37" s="587"/>
      <c r="W37" s="587"/>
      <c r="X37" s="587"/>
      <c r="Y37" s="588"/>
      <c r="Z37" s="635">
        <v>1.3</v>
      </c>
      <c r="AA37" s="635"/>
      <c r="AB37" s="635"/>
      <c r="AC37" s="635"/>
      <c r="AD37" s="636" t="s">
        <v>127</v>
      </c>
      <c r="AE37" s="636"/>
      <c r="AF37" s="636"/>
      <c r="AG37" s="636"/>
      <c r="AH37" s="636"/>
      <c r="AI37" s="636"/>
      <c r="AJ37" s="636"/>
      <c r="AK37" s="636"/>
      <c r="AL37" s="618" t="s">
        <v>585</v>
      </c>
      <c r="AM37" s="621"/>
      <c r="AN37" s="621"/>
      <c r="AO37" s="637"/>
      <c r="AQ37" s="645" t="s">
        <v>319</v>
      </c>
      <c r="AR37" s="646"/>
      <c r="AS37" s="646"/>
      <c r="AT37" s="646"/>
      <c r="AU37" s="646"/>
      <c r="AV37" s="646"/>
      <c r="AW37" s="646"/>
      <c r="AX37" s="646"/>
      <c r="AY37" s="647"/>
      <c r="AZ37" s="617">
        <v>495496</v>
      </c>
      <c r="BA37" s="587"/>
      <c r="BB37" s="587"/>
      <c r="BC37" s="587"/>
      <c r="BD37" s="615"/>
      <c r="BE37" s="615"/>
      <c r="BF37" s="643"/>
      <c r="BG37" s="596" t="s">
        <v>320</v>
      </c>
      <c r="BH37" s="597"/>
      <c r="BI37" s="597"/>
      <c r="BJ37" s="597"/>
      <c r="BK37" s="597"/>
      <c r="BL37" s="597"/>
      <c r="BM37" s="597"/>
      <c r="BN37" s="597"/>
      <c r="BO37" s="597"/>
      <c r="BP37" s="597"/>
      <c r="BQ37" s="597"/>
      <c r="BR37" s="597"/>
      <c r="BS37" s="597"/>
      <c r="BT37" s="597"/>
      <c r="BU37" s="598"/>
      <c r="BV37" s="617">
        <v>8626</v>
      </c>
      <c r="BW37" s="587"/>
      <c r="BX37" s="587"/>
      <c r="BY37" s="587"/>
      <c r="BZ37" s="587"/>
      <c r="CA37" s="587"/>
      <c r="CB37" s="644"/>
      <c r="CD37" s="596" t="s">
        <v>321</v>
      </c>
      <c r="CE37" s="597"/>
      <c r="CF37" s="597"/>
      <c r="CG37" s="597"/>
      <c r="CH37" s="597"/>
      <c r="CI37" s="597"/>
      <c r="CJ37" s="597"/>
      <c r="CK37" s="597"/>
      <c r="CL37" s="597"/>
      <c r="CM37" s="597"/>
      <c r="CN37" s="597"/>
      <c r="CO37" s="597"/>
      <c r="CP37" s="597"/>
      <c r="CQ37" s="598"/>
      <c r="CR37" s="617">
        <v>162658</v>
      </c>
      <c r="CS37" s="615"/>
      <c r="CT37" s="615"/>
      <c r="CU37" s="615"/>
      <c r="CV37" s="615"/>
      <c r="CW37" s="615"/>
      <c r="CX37" s="615"/>
      <c r="CY37" s="616"/>
      <c r="CZ37" s="618">
        <v>0.5</v>
      </c>
      <c r="DA37" s="619"/>
      <c r="DB37" s="619"/>
      <c r="DC37" s="620"/>
      <c r="DD37" s="586">
        <v>162599</v>
      </c>
      <c r="DE37" s="615"/>
      <c r="DF37" s="615"/>
      <c r="DG37" s="615"/>
      <c r="DH37" s="615"/>
      <c r="DI37" s="615"/>
      <c r="DJ37" s="615"/>
      <c r="DK37" s="616"/>
      <c r="DL37" s="586">
        <v>112717</v>
      </c>
      <c r="DM37" s="615"/>
      <c r="DN37" s="615"/>
      <c r="DO37" s="615"/>
      <c r="DP37" s="615"/>
      <c r="DQ37" s="615"/>
      <c r="DR37" s="615"/>
      <c r="DS37" s="615"/>
      <c r="DT37" s="615"/>
      <c r="DU37" s="615"/>
      <c r="DV37" s="616"/>
      <c r="DW37" s="618">
        <v>0.7</v>
      </c>
      <c r="DX37" s="619"/>
      <c r="DY37" s="619"/>
      <c r="DZ37" s="619"/>
      <c r="EA37" s="619"/>
      <c r="EB37" s="619"/>
      <c r="EC37" s="652"/>
    </row>
    <row r="38" spans="2:133" ht="11.25" customHeight="1" x14ac:dyDescent="0.2">
      <c r="B38" s="596" t="s">
        <v>322</v>
      </c>
      <c r="C38" s="597"/>
      <c r="D38" s="597"/>
      <c r="E38" s="597"/>
      <c r="F38" s="597"/>
      <c r="G38" s="597"/>
      <c r="H38" s="597"/>
      <c r="I38" s="597"/>
      <c r="J38" s="597"/>
      <c r="K38" s="597"/>
      <c r="L38" s="597"/>
      <c r="M38" s="597"/>
      <c r="N38" s="597"/>
      <c r="O38" s="597"/>
      <c r="P38" s="597"/>
      <c r="Q38" s="598"/>
      <c r="R38" s="617">
        <v>1383167</v>
      </c>
      <c r="S38" s="587"/>
      <c r="T38" s="587"/>
      <c r="U38" s="587"/>
      <c r="V38" s="587"/>
      <c r="W38" s="587"/>
      <c r="X38" s="587"/>
      <c r="Y38" s="588"/>
      <c r="Z38" s="635">
        <v>4.4000000000000004</v>
      </c>
      <c r="AA38" s="635"/>
      <c r="AB38" s="635"/>
      <c r="AC38" s="635"/>
      <c r="AD38" s="636" t="s">
        <v>127</v>
      </c>
      <c r="AE38" s="636"/>
      <c r="AF38" s="636"/>
      <c r="AG38" s="636"/>
      <c r="AH38" s="636"/>
      <c r="AI38" s="636"/>
      <c r="AJ38" s="636"/>
      <c r="AK38" s="636"/>
      <c r="AL38" s="618" t="s">
        <v>127</v>
      </c>
      <c r="AM38" s="621"/>
      <c r="AN38" s="621"/>
      <c r="AO38" s="637"/>
      <c r="AQ38" s="645" t="s">
        <v>592</v>
      </c>
      <c r="AR38" s="646"/>
      <c r="AS38" s="646"/>
      <c r="AT38" s="646"/>
      <c r="AU38" s="646"/>
      <c r="AV38" s="646"/>
      <c r="AW38" s="646"/>
      <c r="AX38" s="646"/>
      <c r="AY38" s="647"/>
      <c r="AZ38" s="617">
        <v>258972</v>
      </c>
      <c r="BA38" s="587"/>
      <c r="BB38" s="587"/>
      <c r="BC38" s="587"/>
      <c r="BD38" s="615"/>
      <c r="BE38" s="615"/>
      <c r="BF38" s="643"/>
      <c r="BG38" s="596" t="s">
        <v>323</v>
      </c>
      <c r="BH38" s="597"/>
      <c r="BI38" s="597"/>
      <c r="BJ38" s="597"/>
      <c r="BK38" s="597"/>
      <c r="BL38" s="597"/>
      <c r="BM38" s="597"/>
      <c r="BN38" s="597"/>
      <c r="BO38" s="597"/>
      <c r="BP38" s="597"/>
      <c r="BQ38" s="597"/>
      <c r="BR38" s="597"/>
      <c r="BS38" s="597"/>
      <c r="BT38" s="597"/>
      <c r="BU38" s="598"/>
      <c r="BV38" s="617">
        <v>8403</v>
      </c>
      <c r="BW38" s="587"/>
      <c r="BX38" s="587"/>
      <c r="BY38" s="587"/>
      <c r="BZ38" s="587"/>
      <c r="CA38" s="587"/>
      <c r="CB38" s="644"/>
      <c r="CD38" s="596" t="s">
        <v>324</v>
      </c>
      <c r="CE38" s="597"/>
      <c r="CF38" s="597"/>
      <c r="CG38" s="597"/>
      <c r="CH38" s="597"/>
      <c r="CI38" s="597"/>
      <c r="CJ38" s="597"/>
      <c r="CK38" s="597"/>
      <c r="CL38" s="597"/>
      <c r="CM38" s="597"/>
      <c r="CN38" s="597"/>
      <c r="CO38" s="597"/>
      <c r="CP38" s="597"/>
      <c r="CQ38" s="598"/>
      <c r="CR38" s="617">
        <v>1803969</v>
      </c>
      <c r="CS38" s="587"/>
      <c r="CT38" s="587"/>
      <c r="CU38" s="587"/>
      <c r="CV38" s="587"/>
      <c r="CW38" s="587"/>
      <c r="CX38" s="587"/>
      <c r="CY38" s="588"/>
      <c r="CZ38" s="618">
        <v>5.9</v>
      </c>
      <c r="DA38" s="619"/>
      <c r="DB38" s="619"/>
      <c r="DC38" s="620"/>
      <c r="DD38" s="586">
        <v>1493181</v>
      </c>
      <c r="DE38" s="587"/>
      <c r="DF38" s="587"/>
      <c r="DG38" s="587"/>
      <c r="DH38" s="587"/>
      <c r="DI38" s="587"/>
      <c r="DJ38" s="587"/>
      <c r="DK38" s="588"/>
      <c r="DL38" s="586">
        <v>1406846</v>
      </c>
      <c r="DM38" s="587"/>
      <c r="DN38" s="587"/>
      <c r="DO38" s="587"/>
      <c r="DP38" s="587"/>
      <c r="DQ38" s="587"/>
      <c r="DR38" s="587"/>
      <c r="DS38" s="587"/>
      <c r="DT38" s="587"/>
      <c r="DU38" s="587"/>
      <c r="DV38" s="588"/>
      <c r="DW38" s="618">
        <v>8.6</v>
      </c>
      <c r="DX38" s="619"/>
      <c r="DY38" s="619"/>
      <c r="DZ38" s="619"/>
      <c r="EA38" s="619"/>
      <c r="EB38" s="619"/>
      <c r="EC38" s="652"/>
    </row>
    <row r="39" spans="2:133" ht="11.25" customHeight="1" x14ac:dyDescent="0.2">
      <c r="B39" s="596" t="s">
        <v>325</v>
      </c>
      <c r="C39" s="597"/>
      <c r="D39" s="597"/>
      <c r="E39" s="597"/>
      <c r="F39" s="597"/>
      <c r="G39" s="597"/>
      <c r="H39" s="597"/>
      <c r="I39" s="597"/>
      <c r="J39" s="597"/>
      <c r="K39" s="597"/>
      <c r="L39" s="597"/>
      <c r="M39" s="597"/>
      <c r="N39" s="597"/>
      <c r="O39" s="597"/>
      <c r="P39" s="597"/>
      <c r="Q39" s="598"/>
      <c r="R39" s="617">
        <v>759573</v>
      </c>
      <c r="S39" s="587"/>
      <c r="T39" s="587"/>
      <c r="U39" s="587"/>
      <c r="V39" s="587"/>
      <c r="W39" s="587"/>
      <c r="X39" s="587"/>
      <c r="Y39" s="588"/>
      <c r="Z39" s="635">
        <v>2.4</v>
      </c>
      <c r="AA39" s="635"/>
      <c r="AB39" s="635"/>
      <c r="AC39" s="635"/>
      <c r="AD39" s="636">
        <v>12023</v>
      </c>
      <c r="AE39" s="636"/>
      <c r="AF39" s="636"/>
      <c r="AG39" s="636"/>
      <c r="AH39" s="636"/>
      <c r="AI39" s="636"/>
      <c r="AJ39" s="636"/>
      <c r="AK39" s="636"/>
      <c r="AL39" s="618">
        <v>0.1</v>
      </c>
      <c r="AM39" s="621"/>
      <c r="AN39" s="621"/>
      <c r="AO39" s="637"/>
      <c r="AQ39" s="645" t="s">
        <v>591</v>
      </c>
      <c r="AR39" s="646"/>
      <c r="AS39" s="646"/>
      <c r="AT39" s="646"/>
      <c r="AU39" s="646"/>
      <c r="AV39" s="646"/>
      <c r="AW39" s="646"/>
      <c r="AX39" s="646"/>
      <c r="AY39" s="647"/>
      <c r="AZ39" s="617">
        <v>159586</v>
      </c>
      <c r="BA39" s="587"/>
      <c r="BB39" s="587"/>
      <c r="BC39" s="587"/>
      <c r="BD39" s="615"/>
      <c r="BE39" s="615"/>
      <c r="BF39" s="643"/>
      <c r="BG39" s="596" t="s">
        <v>326</v>
      </c>
      <c r="BH39" s="597"/>
      <c r="BI39" s="597"/>
      <c r="BJ39" s="597"/>
      <c r="BK39" s="597"/>
      <c r="BL39" s="597"/>
      <c r="BM39" s="597"/>
      <c r="BN39" s="597"/>
      <c r="BO39" s="597"/>
      <c r="BP39" s="597"/>
      <c r="BQ39" s="597"/>
      <c r="BR39" s="597"/>
      <c r="BS39" s="597"/>
      <c r="BT39" s="597"/>
      <c r="BU39" s="598"/>
      <c r="BV39" s="617">
        <v>12956</v>
      </c>
      <c r="BW39" s="587"/>
      <c r="BX39" s="587"/>
      <c r="BY39" s="587"/>
      <c r="BZ39" s="587"/>
      <c r="CA39" s="587"/>
      <c r="CB39" s="644"/>
      <c r="CD39" s="596" t="s">
        <v>327</v>
      </c>
      <c r="CE39" s="597"/>
      <c r="CF39" s="597"/>
      <c r="CG39" s="597"/>
      <c r="CH39" s="597"/>
      <c r="CI39" s="597"/>
      <c r="CJ39" s="597"/>
      <c r="CK39" s="597"/>
      <c r="CL39" s="597"/>
      <c r="CM39" s="597"/>
      <c r="CN39" s="597"/>
      <c r="CO39" s="597"/>
      <c r="CP39" s="597"/>
      <c r="CQ39" s="598"/>
      <c r="CR39" s="617">
        <v>1091969</v>
      </c>
      <c r="CS39" s="615"/>
      <c r="CT39" s="615"/>
      <c r="CU39" s="615"/>
      <c r="CV39" s="615"/>
      <c r="CW39" s="615"/>
      <c r="CX39" s="615"/>
      <c r="CY39" s="616"/>
      <c r="CZ39" s="618">
        <v>3.6</v>
      </c>
      <c r="DA39" s="619"/>
      <c r="DB39" s="619"/>
      <c r="DC39" s="620"/>
      <c r="DD39" s="586">
        <v>1090262</v>
      </c>
      <c r="DE39" s="615"/>
      <c r="DF39" s="615"/>
      <c r="DG39" s="615"/>
      <c r="DH39" s="615"/>
      <c r="DI39" s="615"/>
      <c r="DJ39" s="615"/>
      <c r="DK39" s="616"/>
      <c r="DL39" s="586" t="s">
        <v>585</v>
      </c>
      <c r="DM39" s="615"/>
      <c r="DN39" s="615"/>
      <c r="DO39" s="615"/>
      <c r="DP39" s="615"/>
      <c r="DQ39" s="615"/>
      <c r="DR39" s="615"/>
      <c r="DS39" s="615"/>
      <c r="DT39" s="615"/>
      <c r="DU39" s="615"/>
      <c r="DV39" s="616"/>
      <c r="DW39" s="618" t="s">
        <v>127</v>
      </c>
      <c r="DX39" s="619"/>
      <c r="DY39" s="619"/>
      <c r="DZ39" s="619"/>
      <c r="EA39" s="619"/>
      <c r="EB39" s="619"/>
      <c r="EC39" s="652"/>
    </row>
    <row r="40" spans="2:133" ht="11.25" customHeight="1" x14ac:dyDescent="0.2">
      <c r="B40" s="596" t="s">
        <v>328</v>
      </c>
      <c r="C40" s="597"/>
      <c r="D40" s="597"/>
      <c r="E40" s="597"/>
      <c r="F40" s="597"/>
      <c r="G40" s="597"/>
      <c r="H40" s="597"/>
      <c r="I40" s="597"/>
      <c r="J40" s="597"/>
      <c r="K40" s="597"/>
      <c r="L40" s="597"/>
      <c r="M40" s="597"/>
      <c r="N40" s="597"/>
      <c r="O40" s="597"/>
      <c r="P40" s="597"/>
      <c r="Q40" s="598"/>
      <c r="R40" s="617">
        <v>2209300</v>
      </c>
      <c r="S40" s="587"/>
      <c r="T40" s="587"/>
      <c r="U40" s="587"/>
      <c r="V40" s="587"/>
      <c r="W40" s="587"/>
      <c r="X40" s="587"/>
      <c r="Y40" s="588"/>
      <c r="Z40" s="635">
        <v>7</v>
      </c>
      <c r="AA40" s="635"/>
      <c r="AB40" s="635"/>
      <c r="AC40" s="635"/>
      <c r="AD40" s="636" t="s">
        <v>127</v>
      </c>
      <c r="AE40" s="636"/>
      <c r="AF40" s="636"/>
      <c r="AG40" s="636"/>
      <c r="AH40" s="636"/>
      <c r="AI40" s="636"/>
      <c r="AJ40" s="636"/>
      <c r="AK40" s="636"/>
      <c r="AL40" s="618" t="s">
        <v>127</v>
      </c>
      <c r="AM40" s="621"/>
      <c r="AN40" s="621"/>
      <c r="AO40" s="637"/>
      <c r="AQ40" s="645" t="s">
        <v>329</v>
      </c>
      <c r="AR40" s="646"/>
      <c r="AS40" s="646"/>
      <c r="AT40" s="646"/>
      <c r="AU40" s="646"/>
      <c r="AV40" s="646"/>
      <c r="AW40" s="646"/>
      <c r="AX40" s="646"/>
      <c r="AY40" s="647"/>
      <c r="AZ40" s="617" t="s">
        <v>127</v>
      </c>
      <c r="BA40" s="587"/>
      <c r="BB40" s="587"/>
      <c r="BC40" s="587"/>
      <c r="BD40" s="615"/>
      <c r="BE40" s="615"/>
      <c r="BF40" s="643"/>
      <c r="BG40" s="648" t="s">
        <v>330</v>
      </c>
      <c r="BH40" s="649"/>
      <c r="BI40" s="649"/>
      <c r="BJ40" s="649"/>
      <c r="BK40" s="649"/>
      <c r="BL40" s="345"/>
      <c r="BM40" s="597" t="s">
        <v>331</v>
      </c>
      <c r="BN40" s="597"/>
      <c r="BO40" s="597"/>
      <c r="BP40" s="597"/>
      <c r="BQ40" s="597"/>
      <c r="BR40" s="597"/>
      <c r="BS40" s="597"/>
      <c r="BT40" s="597"/>
      <c r="BU40" s="598"/>
      <c r="BV40" s="617">
        <v>94</v>
      </c>
      <c r="BW40" s="587"/>
      <c r="BX40" s="587"/>
      <c r="BY40" s="587"/>
      <c r="BZ40" s="587"/>
      <c r="CA40" s="587"/>
      <c r="CB40" s="644"/>
      <c r="CD40" s="596" t="s">
        <v>332</v>
      </c>
      <c r="CE40" s="597"/>
      <c r="CF40" s="597"/>
      <c r="CG40" s="597"/>
      <c r="CH40" s="597"/>
      <c r="CI40" s="597"/>
      <c r="CJ40" s="597"/>
      <c r="CK40" s="597"/>
      <c r="CL40" s="597"/>
      <c r="CM40" s="597"/>
      <c r="CN40" s="597"/>
      <c r="CO40" s="597"/>
      <c r="CP40" s="597"/>
      <c r="CQ40" s="598"/>
      <c r="CR40" s="617">
        <v>344079</v>
      </c>
      <c r="CS40" s="587"/>
      <c r="CT40" s="587"/>
      <c r="CU40" s="587"/>
      <c r="CV40" s="587"/>
      <c r="CW40" s="587"/>
      <c r="CX40" s="587"/>
      <c r="CY40" s="588"/>
      <c r="CZ40" s="618">
        <v>1.1000000000000001</v>
      </c>
      <c r="DA40" s="619"/>
      <c r="DB40" s="619"/>
      <c r="DC40" s="620"/>
      <c r="DD40" s="586" t="s">
        <v>127</v>
      </c>
      <c r="DE40" s="587"/>
      <c r="DF40" s="587"/>
      <c r="DG40" s="587"/>
      <c r="DH40" s="587"/>
      <c r="DI40" s="587"/>
      <c r="DJ40" s="587"/>
      <c r="DK40" s="588"/>
      <c r="DL40" s="586" t="s">
        <v>585</v>
      </c>
      <c r="DM40" s="587"/>
      <c r="DN40" s="587"/>
      <c r="DO40" s="587"/>
      <c r="DP40" s="587"/>
      <c r="DQ40" s="587"/>
      <c r="DR40" s="587"/>
      <c r="DS40" s="587"/>
      <c r="DT40" s="587"/>
      <c r="DU40" s="587"/>
      <c r="DV40" s="588"/>
      <c r="DW40" s="618" t="s">
        <v>127</v>
      </c>
      <c r="DX40" s="619"/>
      <c r="DY40" s="619"/>
      <c r="DZ40" s="619"/>
      <c r="EA40" s="619"/>
      <c r="EB40" s="619"/>
      <c r="EC40" s="652"/>
    </row>
    <row r="41" spans="2:133" ht="11.25" customHeight="1" x14ac:dyDescent="0.2">
      <c r="B41" s="596" t="s">
        <v>333</v>
      </c>
      <c r="C41" s="597"/>
      <c r="D41" s="597"/>
      <c r="E41" s="597"/>
      <c r="F41" s="597"/>
      <c r="G41" s="597"/>
      <c r="H41" s="597"/>
      <c r="I41" s="597"/>
      <c r="J41" s="597"/>
      <c r="K41" s="597"/>
      <c r="L41" s="597"/>
      <c r="M41" s="597"/>
      <c r="N41" s="597"/>
      <c r="O41" s="597"/>
      <c r="P41" s="597"/>
      <c r="Q41" s="598"/>
      <c r="R41" s="617" t="s">
        <v>127</v>
      </c>
      <c r="S41" s="587"/>
      <c r="T41" s="587"/>
      <c r="U41" s="587"/>
      <c r="V41" s="587"/>
      <c r="W41" s="587"/>
      <c r="X41" s="587"/>
      <c r="Y41" s="588"/>
      <c r="Z41" s="635" t="s">
        <v>127</v>
      </c>
      <c r="AA41" s="635"/>
      <c r="AB41" s="635"/>
      <c r="AC41" s="635"/>
      <c r="AD41" s="636" t="s">
        <v>585</v>
      </c>
      <c r="AE41" s="636"/>
      <c r="AF41" s="636"/>
      <c r="AG41" s="636"/>
      <c r="AH41" s="636"/>
      <c r="AI41" s="636"/>
      <c r="AJ41" s="636"/>
      <c r="AK41" s="636"/>
      <c r="AL41" s="618" t="s">
        <v>127</v>
      </c>
      <c r="AM41" s="621"/>
      <c r="AN41" s="621"/>
      <c r="AO41" s="637"/>
      <c r="AQ41" s="645" t="s">
        <v>334</v>
      </c>
      <c r="AR41" s="646"/>
      <c r="AS41" s="646"/>
      <c r="AT41" s="646"/>
      <c r="AU41" s="646"/>
      <c r="AV41" s="646"/>
      <c r="AW41" s="646"/>
      <c r="AX41" s="646"/>
      <c r="AY41" s="647"/>
      <c r="AZ41" s="617">
        <v>449910</v>
      </c>
      <c r="BA41" s="587"/>
      <c r="BB41" s="587"/>
      <c r="BC41" s="587"/>
      <c r="BD41" s="615"/>
      <c r="BE41" s="615"/>
      <c r="BF41" s="643"/>
      <c r="BG41" s="648"/>
      <c r="BH41" s="649"/>
      <c r="BI41" s="649"/>
      <c r="BJ41" s="649"/>
      <c r="BK41" s="649"/>
      <c r="BL41" s="345"/>
      <c r="BM41" s="597" t="s">
        <v>335</v>
      </c>
      <c r="BN41" s="597"/>
      <c r="BO41" s="597"/>
      <c r="BP41" s="597"/>
      <c r="BQ41" s="597"/>
      <c r="BR41" s="597"/>
      <c r="BS41" s="597"/>
      <c r="BT41" s="597"/>
      <c r="BU41" s="598"/>
      <c r="BV41" s="617" t="s">
        <v>127</v>
      </c>
      <c r="BW41" s="587"/>
      <c r="BX41" s="587"/>
      <c r="BY41" s="587"/>
      <c r="BZ41" s="587"/>
      <c r="CA41" s="587"/>
      <c r="CB41" s="644"/>
      <c r="CD41" s="596" t="s">
        <v>336</v>
      </c>
      <c r="CE41" s="597"/>
      <c r="CF41" s="597"/>
      <c r="CG41" s="597"/>
      <c r="CH41" s="597"/>
      <c r="CI41" s="597"/>
      <c r="CJ41" s="597"/>
      <c r="CK41" s="597"/>
      <c r="CL41" s="597"/>
      <c r="CM41" s="597"/>
      <c r="CN41" s="597"/>
      <c r="CO41" s="597"/>
      <c r="CP41" s="597"/>
      <c r="CQ41" s="598"/>
      <c r="CR41" s="617" t="s">
        <v>127</v>
      </c>
      <c r="CS41" s="615"/>
      <c r="CT41" s="615"/>
      <c r="CU41" s="615"/>
      <c r="CV41" s="615"/>
      <c r="CW41" s="615"/>
      <c r="CX41" s="615"/>
      <c r="CY41" s="616"/>
      <c r="CZ41" s="618" t="s">
        <v>585</v>
      </c>
      <c r="DA41" s="619"/>
      <c r="DB41" s="619"/>
      <c r="DC41" s="620"/>
      <c r="DD41" s="586" t="s">
        <v>127</v>
      </c>
      <c r="DE41" s="615"/>
      <c r="DF41" s="615"/>
      <c r="DG41" s="615"/>
      <c r="DH41" s="615"/>
      <c r="DI41" s="615"/>
      <c r="DJ41" s="615"/>
      <c r="DK41" s="616"/>
      <c r="DL41" s="589"/>
      <c r="DM41" s="590"/>
      <c r="DN41" s="590"/>
      <c r="DO41" s="590"/>
      <c r="DP41" s="590"/>
      <c r="DQ41" s="590"/>
      <c r="DR41" s="590"/>
      <c r="DS41" s="590"/>
      <c r="DT41" s="590"/>
      <c r="DU41" s="590"/>
      <c r="DV41" s="591"/>
      <c r="DW41" s="592"/>
      <c r="DX41" s="593"/>
      <c r="DY41" s="593"/>
      <c r="DZ41" s="593"/>
      <c r="EA41" s="593"/>
      <c r="EB41" s="593"/>
      <c r="EC41" s="594"/>
    </row>
    <row r="42" spans="2:133" ht="11.25" customHeight="1" x14ac:dyDescent="0.2">
      <c r="B42" s="596" t="s">
        <v>590</v>
      </c>
      <c r="C42" s="597"/>
      <c r="D42" s="597"/>
      <c r="E42" s="597"/>
      <c r="F42" s="597"/>
      <c r="G42" s="597"/>
      <c r="H42" s="597"/>
      <c r="I42" s="597"/>
      <c r="J42" s="597"/>
      <c r="K42" s="597"/>
      <c r="L42" s="597"/>
      <c r="M42" s="597"/>
      <c r="N42" s="597"/>
      <c r="O42" s="597"/>
      <c r="P42" s="597"/>
      <c r="Q42" s="598"/>
      <c r="R42" s="617" t="s">
        <v>127</v>
      </c>
      <c r="S42" s="587"/>
      <c r="T42" s="587"/>
      <c r="U42" s="587"/>
      <c r="V42" s="587"/>
      <c r="W42" s="587"/>
      <c r="X42" s="587"/>
      <c r="Y42" s="588"/>
      <c r="Z42" s="635" t="s">
        <v>127</v>
      </c>
      <c r="AA42" s="635"/>
      <c r="AB42" s="635"/>
      <c r="AC42" s="635"/>
      <c r="AD42" s="636" t="s">
        <v>127</v>
      </c>
      <c r="AE42" s="636"/>
      <c r="AF42" s="636"/>
      <c r="AG42" s="636"/>
      <c r="AH42" s="636"/>
      <c r="AI42" s="636"/>
      <c r="AJ42" s="636"/>
      <c r="AK42" s="636"/>
      <c r="AL42" s="618" t="s">
        <v>585</v>
      </c>
      <c r="AM42" s="621"/>
      <c r="AN42" s="621"/>
      <c r="AO42" s="637"/>
      <c r="AQ42" s="640" t="s">
        <v>337</v>
      </c>
      <c r="AR42" s="641"/>
      <c r="AS42" s="641"/>
      <c r="AT42" s="641"/>
      <c r="AU42" s="641"/>
      <c r="AV42" s="641"/>
      <c r="AW42" s="641"/>
      <c r="AX42" s="641"/>
      <c r="AY42" s="642"/>
      <c r="AZ42" s="602">
        <v>1354059</v>
      </c>
      <c r="BA42" s="623"/>
      <c r="BB42" s="623"/>
      <c r="BC42" s="623"/>
      <c r="BD42" s="603"/>
      <c r="BE42" s="603"/>
      <c r="BF42" s="638"/>
      <c r="BG42" s="650"/>
      <c r="BH42" s="651"/>
      <c r="BI42" s="651"/>
      <c r="BJ42" s="651"/>
      <c r="BK42" s="651"/>
      <c r="BL42" s="346"/>
      <c r="BM42" s="600" t="s">
        <v>338</v>
      </c>
      <c r="BN42" s="600"/>
      <c r="BO42" s="600"/>
      <c r="BP42" s="600"/>
      <c r="BQ42" s="600"/>
      <c r="BR42" s="600"/>
      <c r="BS42" s="600"/>
      <c r="BT42" s="600"/>
      <c r="BU42" s="601"/>
      <c r="BV42" s="602">
        <v>328</v>
      </c>
      <c r="BW42" s="623"/>
      <c r="BX42" s="623"/>
      <c r="BY42" s="623"/>
      <c r="BZ42" s="623"/>
      <c r="CA42" s="623"/>
      <c r="CB42" s="639"/>
      <c r="CD42" s="596" t="s">
        <v>339</v>
      </c>
      <c r="CE42" s="597"/>
      <c r="CF42" s="597"/>
      <c r="CG42" s="597"/>
      <c r="CH42" s="597"/>
      <c r="CI42" s="597"/>
      <c r="CJ42" s="597"/>
      <c r="CK42" s="597"/>
      <c r="CL42" s="597"/>
      <c r="CM42" s="597"/>
      <c r="CN42" s="597"/>
      <c r="CO42" s="597"/>
      <c r="CP42" s="597"/>
      <c r="CQ42" s="598"/>
      <c r="CR42" s="617">
        <v>4884301</v>
      </c>
      <c r="CS42" s="615"/>
      <c r="CT42" s="615"/>
      <c r="CU42" s="615"/>
      <c r="CV42" s="615"/>
      <c r="CW42" s="615"/>
      <c r="CX42" s="615"/>
      <c r="CY42" s="616"/>
      <c r="CZ42" s="618">
        <v>16.100000000000001</v>
      </c>
      <c r="DA42" s="619"/>
      <c r="DB42" s="619"/>
      <c r="DC42" s="620"/>
      <c r="DD42" s="586">
        <v>1117794</v>
      </c>
      <c r="DE42" s="615"/>
      <c r="DF42" s="615"/>
      <c r="DG42" s="615"/>
      <c r="DH42" s="615"/>
      <c r="DI42" s="615"/>
      <c r="DJ42" s="615"/>
      <c r="DK42" s="616"/>
      <c r="DL42" s="589"/>
      <c r="DM42" s="590"/>
      <c r="DN42" s="590"/>
      <c r="DO42" s="590"/>
      <c r="DP42" s="590"/>
      <c r="DQ42" s="590"/>
      <c r="DR42" s="590"/>
      <c r="DS42" s="590"/>
      <c r="DT42" s="590"/>
      <c r="DU42" s="590"/>
      <c r="DV42" s="591"/>
      <c r="DW42" s="592"/>
      <c r="DX42" s="593"/>
      <c r="DY42" s="593"/>
      <c r="DZ42" s="593"/>
      <c r="EA42" s="593"/>
      <c r="EB42" s="593"/>
      <c r="EC42" s="594"/>
    </row>
    <row r="43" spans="2:133" ht="11.25" customHeight="1" x14ac:dyDescent="0.2">
      <c r="B43" s="596" t="s">
        <v>589</v>
      </c>
      <c r="C43" s="597"/>
      <c r="D43" s="597"/>
      <c r="E43" s="597"/>
      <c r="F43" s="597"/>
      <c r="G43" s="597"/>
      <c r="H43" s="597"/>
      <c r="I43" s="597"/>
      <c r="J43" s="597"/>
      <c r="K43" s="597"/>
      <c r="L43" s="597"/>
      <c r="M43" s="597"/>
      <c r="N43" s="597"/>
      <c r="O43" s="597"/>
      <c r="P43" s="597"/>
      <c r="Q43" s="598"/>
      <c r="R43" s="617" t="s">
        <v>585</v>
      </c>
      <c r="S43" s="587"/>
      <c r="T43" s="587"/>
      <c r="U43" s="587"/>
      <c r="V43" s="587"/>
      <c r="W43" s="587"/>
      <c r="X43" s="587"/>
      <c r="Y43" s="588"/>
      <c r="Z43" s="635" t="s">
        <v>127</v>
      </c>
      <c r="AA43" s="635"/>
      <c r="AB43" s="635"/>
      <c r="AC43" s="635"/>
      <c r="AD43" s="636" t="s">
        <v>127</v>
      </c>
      <c r="AE43" s="636"/>
      <c r="AF43" s="636"/>
      <c r="AG43" s="636"/>
      <c r="AH43" s="636"/>
      <c r="AI43" s="636"/>
      <c r="AJ43" s="636"/>
      <c r="AK43" s="636"/>
      <c r="AL43" s="618" t="s">
        <v>585</v>
      </c>
      <c r="AM43" s="621"/>
      <c r="AN43" s="621"/>
      <c r="AO43" s="637"/>
      <c r="CD43" s="596" t="s">
        <v>340</v>
      </c>
      <c r="CE43" s="597"/>
      <c r="CF43" s="597"/>
      <c r="CG43" s="597"/>
      <c r="CH43" s="597"/>
      <c r="CI43" s="597"/>
      <c r="CJ43" s="597"/>
      <c r="CK43" s="597"/>
      <c r="CL43" s="597"/>
      <c r="CM43" s="597"/>
      <c r="CN43" s="597"/>
      <c r="CO43" s="597"/>
      <c r="CP43" s="597"/>
      <c r="CQ43" s="598"/>
      <c r="CR43" s="617">
        <v>103285</v>
      </c>
      <c r="CS43" s="615"/>
      <c r="CT43" s="615"/>
      <c r="CU43" s="615"/>
      <c r="CV43" s="615"/>
      <c r="CW43" s="615"/>
      <c r="CX43" s="615"/>
      <c r="CY43" s="616"/>
      <c r="CZ43" s="618">
        <v>0.3</v>
      </c>
      <c r="DA43" s="619"/>
      <c r="DB43" s="619"/>
      <c r="DC43" s="620"/>
      <c r="DD43" s="586">
        <v>103285</v>
      </c>
      <c r="DE43" s="615"/>
      <c r="DF43" s="615"/>
      <c r="DG43" s="615"/>
      <c r="DH43" s="615"/>
      <c r="DI43" s="615"/>
      <c r="DJ43" s="615"/>
      <c r="DK43" s="616"/>
      <c r="DL43" s="589"/>
      <c r="DM43" s="590"/>
      <c r="DN43" s="590"/>
      <c r="DO43" s="590"/>
      <c r="DP43" s="590"/>
      <c r="DQ43" s="590"/>
      <c r="DR43" s="590"/>
      <c r="DS43" s="590"/>
      <c r="DT43" s="590"/>
      <c r="DU43" s="590"/>
      <c r="DV43" s="591"/>
      <c r="DW43" s="592"/>
      <c r="DX43" s="593"/>
      <c r="DY43" s="593"/>
      <c r="DZ43" s="593"/>
      <c r="EA43" s="593"/>
      <c r="EB43" s="593"/>
      <c r="EC43" s="594"/>
    </row>
    <row r="44" spans="2:133" ht="11.25" customHeight="1" x14ac:dyDescent="0.2">
      <c r="B44" s="599" t="s">
        <v>341</v>
      </c>
      <c r="C44" s="600"/>
      <c r="D44" s="600"/>
      <c r="E44" s="600"/>
      <c r="F44" s="600"/>
      <c r="G44" s="600"/>
      <c r="H44" s="600"/>
      <c r="I44" s="600"/>
      <c r="J44" s="600"/>
      <c r="K44" s="600"/>
      <c r="L44" s="600"/>
      <c r="M44" s="600"/>
      <c r="N44" s="600"/>
      <c r="O44" s="600"/>
      <c r="P44" s="600"/>
      <c r="Q44" s="601"/>
      <c r="R44" s="602">
        <v>31488632</v>
      </c>
      <c r="S44" s="623"/>
      <c r="T44" s="623"/>
      <c r="U44" s="623"/>
      <c r="V44" s="623"/>
      <c r="W44" s="623"/>
      <c r="X44" s="623"/>
      <c r="Y44" s="624"/>
      <c r="Z44" s="625">
        <v>100</v>
      </c>
      <c r="AA44" s="625"/>
      <c r="AB44" s="625"/>
      <c r="AC44" s="625"/>
      <c r="AD44" s="626">
        <v>16389635</v>
      </c>
      <c r="AE44" s="626"/>
      <c r="AF44" s="626"/>
      <c r="AG44" s="626"/>
      <c r="AH44" s="626"/>
      <c r="AI44" s="626"/>
      <c r="AJ44" s="626"/>
      <c r="AK44" s="626"/>
      <c r="AL44" s="605">
        <v>100</v>
      </c>
      <c r="AM44" s="627"/>
      <c r="AN44" s="627"/>
      <c r="AO44" s="628"/>
      <c r="CD44" s="629" t="s">
        <v>293</v>
      </c>
      <c r="CE44" s="630"/>
      <c r="CF44" s="596" t="s">
        <v>342</v>
      </c>
      <c r="CG44" s="597"/>
      <c r="CH44" s="597"/>
      <c r="CI44" s="597"/>
      <c r="CJ44" s="597"/>
      <c r="CK44" s="597"/>
      <c r="CL44" s="597"/>
      <c r="CM44" s="597"/>
      <c r="CN44" s="597"/>
      <c r="CO44" s="597"/>
      <c r="CP44" s="597"/>
      <c r="CQ44" s="598"/>
      <c r="CR44" s="617">
        <v>4855429</v>
      </c>
      <c r="CS44" s="587"/>
      <c r="CT44" s="587"/>
      <c r="CU44" s="587"/>
      <c r="CV44" s="587"/>
      <c r="CW44" s="587"/>
      <c r="CX44" s="587"/>
      <c r="CY44" s="588"/>
      <c r="CZ44" s="618">
        <v>16</v>
      </c>
      <c r="DA44" s="621"/>
      <c r="DB44" s="621"/>
      <c r="DC44" s="622"/>
      <c r="DD44" s="586">
        <v>1092949</v>
      </c>
      <c r="DE44" s="587"/>
      <c r="DF44" s="587"/>
      <c r="DG44" s="587"/>
      <c r="DH44" s="587"/>
      <c r="DI44" s="587"/>
      <c r="DJ44" s="587"/>
      <c r="DK44" s="588"/>
      <c r="DL44" s="589"/>
      <c r="DM44" s="590"/>
      <c r="DN44" s="590"/>
      <c r="DO44" s="590"/>
      <c r="DP44" s="590"/>
      <c r="DQ44" s="590"/>
      <c r="DR44" s="590"/>
      <c r="DS44" s="590"/>
      <c r="DT44" s="590"/>
      <c r="DU44" s="590"/>
      <c r="DV44" s="591"/>
      <c r="DW44" s="592"/>
      <c r="DX44" s="593"/>
      <c r="DY44" s="593"/>
      <c r="DZ44" s="593"/>
      <c r="EA44" s="593"/>
      <c r="EB44" s="593"/>
      <c r="EC44" s="594"/>
    </row>
    <row r="45" spans="2:133" ht="11.25" customHeight="1" x14ac:dyDescent="0.2">
      <c r="CD45" s="631"/>
      <c r="CE45" s="632"/>
      <c r="CF45" s="596" t="s">
        <v>343</v>
      </c>
      <c r="CG45" s="597"/>
      <c r="CH45" s="597"/>
      <c r="CI45" s="597"/>
      <c r="CJ45" s="597"/>
      <c r="CK45" s="597"/>
      <c r="CL45" s="597"/>
      <c r="CM45" s="597"/>
      <c r="CN45" s="597"/>
      <c r="CO45" s="597"/>
      <c r="CP45" s="597"/>
      <c r="CQ45" s="598"/>
      <c r="CR45" s="617">
        <v>2442817</v>
      </c>
      <c r="CS45" s="615"/>
      <c r="CT45" s="615"/>
      <c r="CU45" s="615"/>
      <c r="CV45" s="615"/>
      <c r="CW45" s="615"/>
      <c r="CX45" s="615"/>
      <c r="CY45" s="616"/>
      <c r="CZ45" s="618">
        <v>8</v>
      </c>
      <c r="DA45" s="619"/>
      <c r="DB45" s="619"/>
      <c r="DC45" s="620"/>
      <c r="DD45" s="586">
        <v>351564</v>
      </c>
      <c r="DE45" s="615"/>
      <c r="DF45" s="615"/>
      <c r="DG45" s="615"/>
      <c r="DH45" s="615"/>
      <c r="DI45" s="615"/>
      <c r="DJ45" s="615"/>
      <c r="DK45" s="616"/>
      <c r="DL45" s="589"/>
      <c r="DM45" s="590"/>
      <c r="DN45" s="590"/>
      <c r="DO45" s="590"/>
      <c r="DP45" s="590"/>
      <c r="DQ45" s="590"/>
      <c r="DR45" s="590"/>
      <c r="DS45" s="590"/>
      <c r="DT45" s="590"/>
      <c r="DU45" s="590"/>
      <c r="DV45" s="591"/>
      <c r="DW45" s="592"/>
      <c r="DX45" s="593"/>
      <c r="DY45" s="593"/>
      <c r="DZ45" s="593"/>
      <c r="EA45" s="593"/>
      <c r="EB45" s="593"/>
      <c r="EC45" s="594"/>
    </row>
    <row r="46" spans="2:133" ht="11.25" customHeight="1" x14ac:dyDescent="0.2">
      <c r="B46" s="205" t="s">
        <v>344</v>
      </c>
      <c r="CD46" s="631"/>
      <c r="CE46" s="632"/>
      <c r="CF46" s="596" t="s">
        <v>588</v>
      </c>
      <c r="CG46" s="597"/>
      <c r="CH46" s="597"/>
      <c r="CI46" s="597"/>
      <c r="CJ46" s="597"/>
      <c r="CK46" s="597"/>
      <c r="CL46" s="597"/>
      <c r="CM46" s="597"/>
      <c r="CN46" s="597"/>
      <c r="CO46" s="597"/>
      <c r="CP46" s="597"/>
      <c r="CQ46" s="598"/>
      <c r="CR46" s="617">
        <v>2342884</v>
      </c>
      <c r="CS46" s="587"/>
      <c r="CT46" s="587"/>
      <c r="CU46" s="587"/>
      <c r="CV46" s="587"/>
      <c r="CW46" s="587"/>
      <c r="CX46" s="587"/>
      <c r="CY46" s="588"/>
      <c r="CZ46" s="618">
        <v>7.7</v>
      </c>
      <c r="DA46" s="621"/>
      <c r="DB46" s="621"/>
      <c r="DC46" s="622"/>
      <c r="DD46" s="586">
        <v>708689</v>
      </c>
      <c r="DE46" s="587"/>
      <c r="DF46" s="587"/>
      <c r="DG46" s="587"/>
      <c r="DH46" s="587"/>
      <c r="DI46" s="587"/>
      <c r="DJ46" s="587"/>
      <c r="DK46" s="588"/>
      <c r="DL46" s="589"/>
      <c r="DM46" s="590"/>
      <c r="DN46" s="590"/>
      <c r="DO46" s="590"/>
      <c r="DP46" s="590"/>
      <c r="DQ46" s="590"/>
      <c r="DR46" s="590"/>
      <c r="DS46" s="590"/>
      <c r="DT46" s="590"/>
      <c r="DU46" s="590"/>
      <c r="DV46" s="591"/>
      <c r="DW46" s="592"/>
      <c r="DX46" s="593"/>
      <c r="DY46" s="593"/>
      <c r="DZ46" s="593"/>
      <c r="EA46" s="593"/>
      <c r="EB46" s="593"/>
      <c r="EC46" s="594"/>
    </row>
    <row r="47" spans="2:133" ht="11.25" customHeight="1" x14ac:dyDescent="0.2">
      <c r="B47" s="595" t="s">
        <v>345</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D47" s="631"/>
      <c r="CE47" s="632"/>
      <c r="CF47" s="596" t="s">
        <v>587</v>
      </c>
      <c r="CG47" s="597"/>
      <c r="CH47" s="597"/>
      <c r="CI47" s="597"/>
      <c r="CJ47" s="597"/>
      <c r="CK47" s="597"/>
      <c r="CL47" s="597"/>
      <c r="CM47" s="597"/>
      <c r="CN47" s="597"/>
      <c r="CO47" s="597"/>
      <c r="CP47" s="597"/>
      <c r="CQ47" s="598"/>
      <c r="CR47" s="617">
        <v>28872</v>
      </c>
      <c r="CS47" s="615"/>
      <c r="CT47" s="615"/>
      <c r="CU47" s="615"/>
      <c r="CV47" s="615"/>
      <c r="CW47" s="615"/>
      <c r="CX47" s="615"/>
      <c r="CY47" s="616"/>
      <c r="CZ47" s="618">
        <v>0.1</v>
      </c>
      <c r="DA47" s="619"/>
      <c r="DB47" s="619"/>
      <c r="DC47" s="620"/>
      <c r="DD47" s="586">
        <v>24845</v>
      </c>
      <c r="DE47" s="615"/>
      <c r="DF47" s="615"/>
      <c r="DG47" s="615"/>
      <c r="DH47" s="615"/>
      <c r="DI47" s="615"/>
      <c r="DJ47" s="615"/>
      <c r="DK47" s="616"/>
      <c r="DL47" s="589"/>
      <c r="DM47" s="590"/>
      <c r="DN47" s="590"/>
      <c r="DO47" s="590"/>
      <c r="DP47" s="590"/>
      <c r="DQ47" s="590"/>
      <c r="DR47" s="590"/>
      <c r="DS47" s="590"/>
      <c r="DT47" s="590"/>
      <c r="DU47" s="590"/>
      <c r="DV47" s="591"/>
      <c r="DW47" s="592"/>
      <c r="DX47" s="593"/>
      <c r="DY47" s="593"/>
      <c r="DZ47" s="593"/>
      <c r="EA47" s="593"/>
      <c r="EB47" s="593"/>
      <c r="EC47" s="594"/>
    </row>
    <row r="48" spans="2:133" ht="10.8" x14ac:dyDescent="0.2">
      <c r="B48" s="595" t="s">
        <v>346</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D48" s="633"/>
      <c r="CE48" s="634"/>
      <c r="CF48" s="596" t="s">
        <v>586</v>
      </c>
      <c r="CG48" s="597"/>
      <c r="CH48" s="597"/>
      <c r="CI48" s="597"/>
      <c r="CJ48" s="597"/>
      <c r="CK48" s="597"/>
      <c r="CL48" s="597"/>
      <c r="CM48" s="597"/>
      <c r="CN48" s="597"/>
      <c r="CO48" s="597"/>
      <c r="CP48" s="597"/>
      <c r="CQ48" s="598"/>
      <c r="CR48" s="617" t="s">
        <v>127</v>
      </c>
      <c r="CS48" s="587"/>
      <c r="CT48" s="587"/>
      <c r="CU48" s="587"/>
      <c r="CV48" s="587"/>
      <c r="CW48" s="587"/>
      <c r="CX48" s="587"/>
      <c r="CY48" s="588"/>
      <c r="CZ48" s="618" t="s">
        <v>585</v>
      </c>
      <c r="DA48" s="621"/>
      <c r="DB48" s="621"/>
      <c r="DC48" s="622"/>
      <c r="DD48" s="586" t="s">
        <v>127</v>
      </c>
      <c r="DE48" s="587"/>
      <c r="DF48" s="587"/>
      <c r="DG48" s="587"/>
      <c r="DH48" s="587"/>
      <c r="DI48" s="587"/>
      <c r="DJ48" s="587"/>
      <c r="DK48" s="588"/>
      <c r="DL48" s="589"/>
      <c r="DM48" s="590"/>
      <c r="DN48" s="590"/>
      <c r="DO48" s="590"/>
      <c r="DP48" s="590"/>
      <c r="DQ48" s="590"/>
      <c r="DR48" s="590"/>
      <c r="DS48" s="590"/>
      <c r="DT48" s="590"/>
      <c r="DU48" s="590"/>
      <c r="DV48" s="591"/>
      <c r="DW48" s="592"/>
      <c r="DX48" s="593"/>
      <c r="DY48" s="593"/>
      <c r="DZ48" s="593"/>
      <c r="EA48" s="593"/>
      <c r="EB48" s="593"/>
      <c r="EC48" s="594"/>
    </row>
    <row r="49" spans="2:133" ht="11.25" customHeight="1" x14ac:dyDescent="0.2">
      <c r="B49" s="344"/>
      <c r="CD49" s="599" t="s">
        <v>347</v>
      </c>
      <c r="CE49" s="600"/>
      <c r="CF49" s="600"/>
      <c r="CG49" s="600"/>
      <c r="CH49" s="600"/>
      <c r="CI49" s="600"/>
      <c r="CJ49" s="600"/>
      <c r="CK49" s="600"/>
      <c r="CL49" s="600"/>
      <c r="CM49" s="600"/>
      <c r="CN49" s="600"/>
      <c r="CO49" s="600"/>
      <c r="CP49" s="600"/>
      <c r="CQ49" s="601"/>
      <c r="CR49" s="602">
        <v>30350531</v>
      </c>
      <c r="CS49" s="603"/>
      <c r="CT49" s="603"/>
      <c r="CU49" s="603"/>
      <c r="CV49" s="603"/>
      <c r="CW49" s="603"/>
      <c r="CX49" s="603"/>
      <c r="CY49" s="604"/>
      <c r="CZ49" s="605">
        <v>100</v>
      </c>
      <c r="DA49" s="606"/>
      <c r="DB49" s="606"/>
      <c r="DC49" s="607"/>
      <c r="DD49" s="608">
        <v>18276459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0.8" hidden="1" x14ac:dyDescent="0.2">
      <c r="B50" s="344"/>
    </row>
  </sheetData>
  <sheetProtection algorithmName="SHA-512" hashValue="Pe7iqWlxKeVQoxAJW67yVW1sxJWOxmqgZQUPougSvQfXXEUz+xc/jEhTu9ff/hd8ZMPqFdshAiCpYeWAJsyB+A==" saltValue="3E6UjlI2W5n28hFnrWvJT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348</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349</v>
      </c>
      <c r="DK2" s="706"/>
      <c r="DL2" s="706"/>
      <c r="DM2" s="706"/>
      <c r="DN2" s="706"/>
      <c r="DO2" s="707"/>
      <c r="DP2" s="214"/>
      <c r="DQ2" s="705" t="s">
        <v>350</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351</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352</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353</v>
      </c>
      <c r="B5" s="711"/>
      <c r="C5" s="711"/>
      <c r="D5" s="711"/>
      <c r="E5" s="711"/>
      <c r="F5" s="711"/>
      <c r="G5" s="711"/>
      <c r="H5" s="711"/>
      <c r="I5" s="711"/>
      <c r="J5" s="711"/>
      <c r="K5" s="711"/>
      <c r="L5" s="711"/>
      <c r="M5" s="711"/>
      <c r="N5" s="711"/>
      <c r="O5" s="711"/>
      <c r="P5" s="712"/>
      <c r="Q5" s="716" t="s">
        <v>354</v>
      </c>
      <c r="R5" s="717"/>
      <c r="S5" s="717"/>
      <c r="T5" s="717"/>
      <c r="U5" s="718"/>
      <c r="V5" s="716" t="s">
        <v>355</v>
      </c>
      <c r="W5" s="717"/>
      <c r="X5" s="717"/>
      <c r="Y5" s="717"/>
      <c r="Z5" s="718"/>
      <c r="AA5" s="716" t="s">
        <v>356</v>
      </c>
      <c r="AB5" s="717"/>
      <c r="AC5" s="717"/>
      <c r="AD5" s="717"/>
      <c r="AE5" s="717"/>
      <c r="AF5" s="722" t="s">
        <v>357</v>
      </c>
      <c r="AG5" s="717"/>
      <c r="AH5" s="717"/>
      <c r="AI5" s="717"/>
      <c r="AJ5" s="723"/>
      <c r="AK5" s="717" t="s">
        <v>358</v>
      </c>
      <c r="AL5" s="717"/>
      <c r="AM5" s="717"/>
      <c r="AN5" s="717"/>
      <c r="AO5" s="718"/>
      <c r="AP5" s="716" t="s">
        <v>359</v>
      </c>
      <c r="AQ5" s="717"/>
      <c r="AR5" s="717"/>
      <c r="AS5" s="717"/>
      <c r="AT5" s="718"/>
      <c r="AU5" s="716" t="s">
        <v>360</v>
      </c>
      <c r="AV5" s="717"/>
      <c r="AW5" s="717"/>
      <c r="AX5" s="717"/>
      <c r="AY5" s="723"/>
      <c r="AZ5" s="218"/>
      <c r="BA5" s="218"/>
      <c r="BB5" s="218"/>
      <c r="BC5" s="218"/>
      <c r="BD5" s="218"/>
      <c r="BE5" s="219"/>
      <c r="BF5" s="219"/>
      <c r="BG5" s="219"/>
      <c r="BH5" s="219"/>
      <c r="BI5" s="219"/>
      <c r="BJ5" s="219"/>
      <c r="BK5" s="219"/>
      <c r="BL5" s="219"/>
      <c r="BM5" s="219"/>
      <c r="BN5" s="219"/>
      <c r="BO5" s="219"/>
      <c r="BP5" s="219"/>
      <c r="BQ5" s="710" t="s">
        <v>361</v>
      </c>
      <c r="BR5" s="711"/>
      <c r="BS5" s="711"/>
      <c r="BT5" s="711"/>
      <c r="BU5" s="711"/>
      <c r="BV5" s="711"/>
      <c r="BW5" s="711"/>
      <c r="BX5" s="711"/>
      <c r="BY5" s="711"/>
      <c r="BZ5" s="711"/>
      <c r="CA5" s="711"/>
      <c r="CB5" s="711"/>
      <c r="CC5" s="711"/>
      <c r="CD5" s="711"/>
      <c r="CE5" s="711"/>
      <c r="CF5" s="711"/>
      <c r="CG5" s="712"/>
      <c r="CH5" s="716" t="s">
        <v>362</v>
      </c>
      <c r="CI5" s="717"/>
      <c r="CJ5" s="717"/>
      <c r="CK5" s="717"/>
      <c r="CL5" s="718"/>
      <c r="CM5" s="716" t="s">
        <v>363</v>
      </c>
      <c r="CN5" s="717"/>
      <c r="CO5" s="717"/>
      <c r="CP5" s="717"/>
      <c r="CQ5" s="718"/>
      <c r="CR5" s="716" t="s">
        <v>364</v>
      </c>
      <c r="CS5" s="717"/>
      <c r="CT5" s="717"/>
      <c r="CU5" s="717"/>
      <c r="CV5" s="718"/>
      <c r="CW5" s="716" t="s">
        <v>365</v>
      </c>
      <c r="CX5" s="717"/>
      <c r="CY5" s="717"/>
      <c r="CZ5" s="717"/>
      <c r="DA5" s="718"/>
      <c r="DB5" s="716" t="s">
        <v>366</v>
      </c>
      <c r="DC5" s="717"/>
      <c r="DD5" s="717"/>
      <c r="DE5" s="717"/>
      <c r="DF5" s="718"/>
      <c r="DG5" s="746" t="s">
        <v>367</v>
      </c>
      <c r="DH5" s="747"/>
      <c r="DI5" s="747"/>
      <c r="DJ5" s="747"/>
      <c r="DK5" s="748"/>
      <c r="DL5" s="746" t="s">
        <v>368</v>
      </c>
      <c r="DM5" s="747"/>
      <c r="DN5" s="747"/>
      <c r="DO5" s="747"/>
      <c r="DP5" s="748"/>
      <c r="DQ5" s="716" t="s">
        <v>369</v>
      </c>
      <c r="DR5" s="717"/>
      <c r="DS5" s="717"/>
      <c r="DT5" s="717"/>
      <c r="DU5" s="718"/>
      <c r="DV5" s="716" t="s">
        <v>360</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370</v>
      </c>
      <c r="C7" s="733"/>
      <c r="D7" s="733"/>
      <c r="E7" s="733"/>
      <c r="F7" s="733"/>
      <c r="G7" s="733"/>
      <c r="H7" s="733"/>
      <c r="I7" s="733"/>
      <c r="J7" s="733"/>
      <c r="K7" s="733"/>
      <c r="L7" s="733"/>
      <c r="M7" s="733"/>
      <c r="N7" s="733"/>
      <c r="O7" s="733"/>
      <c r="P7" s="734"/>
      <c r="Q7" s="735">
        <v>31580</v>
      </c>
      <c r="R7" s="736"/>
      <c r="S7" s="736"/>
      <c r="T7" s="736"/>
      <c r="U7" s="736"/>
      <c r="V7" s="736">
        <v>30442</v>
      </c>
      <c r="W7" s="736"/>
      <c r="X7" s="736"/>
      <c r="Y7" s="736"/>
      <c r="Z7" s="736"/>
      <c r="AA7" s="736">
        <v>1138</v>
      </c>
      <c r="AB7" s="736"/>
      <c r="AC7" s="736"/>
      <c r="AD7" s="736"/>
      <c r="AE7" s="737"/>
      <c r="AF7" s="738">
        <v>924</v>
      </c>
      <c r="AG7" s="739"/>
      <c r="AH7" s="739"/>
      <c r="AI7" s="739"/>
      <c r="AJ7" s="740"/>
      <c r="AK7" s="741">
        <v>410</v>
      </c>
      <c r="AL7" s="742"/>
      <c r="AM7" s="742"/>
      <c r="AN7" s="742"/>
      <c r="AO7" s="742"/>
      <c r="AP7" s="742">
        <v>15840</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573</v>
      </c>
      <c r="BT7" s="730"/>
      <c r="BU7" s="730"/>
      <c r="BV7" s="730"/>
      <c r="BW7" s="730"/>
      <c r="BX7" s="730"/>
      <c r="BY7" s="730"/>
      <c r="BZ7" s="730"/>
      <c r="CA7" s="730"/>
      <c r="CB7" s="730"/>
      <c r="CC7" s="730"/>
      <c r="CD7" s="730"/>
      <c r="CE7" s="730"/>
      <c r="CF7" s="730"/>
      <c r="CG7" s="745"/>
      <c r="CH7" s="726">
        <v>0</v>
      </c>
      <c r="CI7" s="727"/>
      <c r="CJ7" s="727"/>
      <c r="CK7" s="727"/>
      <c r="CL7" s="728"/>
      <c r="CM7" s="726">
        <v>271</v>
      </c>
      <c r="CN7" s="727"/>
      <c r="CO7" s="727"/>
      <c r="CP7" s="727"/>
      <c r="CQ7" s="728"/>
      <c r="CR7" s="726">
        <v>5</v>
      </c>
      <c r="CS7" s="727"/>
      <c r="CT7" s="727"/>
      <c r="CU7" s="727"/>
      <c r="CV7" s="728"/>
      <c r="CW7" s="726" t="s">
        <v>584</v>
      </c>
      <c r="CX7" s="727"/>
      <c r="CY7" s="727"/>
      <c r="CZ7" s="727"/>
      <c r="DA7" s="728"/>
      <c r="DB7" s="726">
        <v>107</v>
      </c>
      <c r="DC7" s="727"/>
      <c r="DD7" s="727"/>
      <c r="DE7" s="727"/>
      <c r="DF7" s="728"/>
      <c r="DG7" s="726" t="s">
        <v>584</v>
      </c>
      <c r="DH7" s="727"/>
      <c r="DI7" s="727"/>
      <c r="DJ7" s="727"/>
      <c r="DK7" s="728"/>
      <c r="DL7" s="726" t="s">
        <v>584</v>
      </c>
      <c r="DM7" s="727"/>
      <c r="DN7" s="727"/>
      <c r="DO7" s="727"/>
      <c r="DP7" s="728"/>
      <c r="DQ7" s="726" t="s">
        <v>584</v>
      </c>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371</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372</v>
      </c>
      <c r="B23" s="772" t="s">
        <v>373</v>
      </c>
      <c r="C23" s="773"/>
      <c r="D23" s="773"/>
      <c r="E23" s="773"/>
      <c r="F23" s="773"/>
      <c r="G23" s="773"/>
      <c r="H23" s="773"/>
      <c r="I23" s="773"/>
      <c r="J23" s="773"/>
      <c r="K23" s="773"/>
      <c r="L23" s="773"/>
      <c r="M23" s="773"/>
      <c r="N23" s="773"/>
      <c r="O23" s="773"/>
      <c r="P23" s="774"/>
      <c r="Q23" s="775">
        <v>31580</v>
      </c>
      <c r="R23" s="776"/>
      <c r="S23" s="776"/>
      <c r="T23" s="776"/>
      <c r="U23" s="776"/>
      <c r="V23" s="776">
        <v>30442</v>
      </c>
      <c r="W23" s="776"/>
      <c r="X23" s="776"/>
      <c r="Y23" s="776"/>
      <c r="Z23" s="776"/>
      <c r="AA23" s="776">
        <v>1138</v>
      </c>
      <c r="AB23" s="776"/>
      <c r="AC23" s="776"/>
      <c r="AD23" s="776"/>
      <c r="AE23" s="777"/>
      <c r="AF23" s="778">
        <v>924</v>
      </c>
      <c r="AG23" s="776"/>
      <c r="AH23" s="776"/>
      <c r="AI23" s="776"/>
      <c r="AJ23" s="779"/>
      <c r="AK23" s="780"/>
      <c r="AL23" s="781"/>
      <c r="AM23" s="781"/>
      <c r="AN23" s="781"/>
      <c r="AO23" s="781"/>
      <c r="AP23" s="776">
        <v>15840</v>
      </c>
      <c r="AQ23" s="776"/>
      <c r="AR23" s="776"/>
      <c r="AS23" s="776"/>
      <c r="AT23" s="776"/>
      <c r="AU23" s="792"/>
      <c r="AV23" s="792"/>
      <c r="AW23" s="792"/>
      <c r="AX23" s="792"/>
      <c r="AY23" s="793"/>
      <c r="AZ23" s="794" t="s">
        <v>374</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375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376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353</v>
      </c>
      <c r="B26" s="711"/>
      <c r="C26" s="711"/>
      <c r="D26" s="711"/>
      <c r="E26" s="711"/>
      <c r="F26" s="711"/>
      <c r="G26" s="711"/>
      <c r="H26" s="711"/>
      <c r="I26" s="711"/>
      <c r="J26" s="711"/>
      <c r="K26" s="711"/>
      <c r="L26" s="711"/>
      <c r="M26" s="711"/>
      <c r="N26" s="711"/>
      <c r="O26" s="711"/>
      <c r="P26" s="712"/>
      <c r="Q26" s="716" t="s">
        <v>377</v>
      </c>
      <c r="R26" s="717"/>
      <c r="S26" s="717"/>
      <c r="T26" s="717"/>
      <c r="U26" s="718"/>
      <c r="V26" s="716" t="s">
        <v>378</v>
      </c>
      <c r="W26" s="717"/>
      <c r="X26" s="717"/>
      <c r="Y26" s="717"/>
      <c r="Z26" s="718"/>
      <c r="AA26" s="716" t="s">
        <v>379</v>
      </c>
      <c r="AB26" s="717"/>
      <c r="AC26" s="717"/>
      <c r="AD26" s="717"/>
      <c r="AE26" s="717"/>
      <c r="AF26" s="797" t="s">
        <v>380</v>
      </c>
      <c r="AG26" s="798"/>
      <c r="AH26" s="798"/>
      <c r="AI26" s="798"/>
      <c r="AJ26" s="799"/>
      <c r="AK26" s="717" t="s">
        <v>381</v>
      </c>
      <c r="AL26" s="717"/>
      <c r="AM26" s="717"/>
      <c r="AN26" s="717"/>
      <c r="AO26" s="718"/>
      <c r="AP26" s="716" t="s">
        <v>382</v>
      </c>
      <c r="AQ26" s="717"/>
      <c r="AR26" s="717"/>
      <c r="AS26" s="717"/>
      <c r="AT26" s="718"/>
      <c r="AU26" s="716" t="s">
        <v>383</v>
      </c>
      <c r="AV26" s="717"/>
      <c r="AW26" s="717"/>
      <c r="AX26" s="717"/>
      <c r="AY26" s="718"/>
      <c r="AZ26" s="716" t="s">
        <v>384</v>
      </c>
      <c r="BA26" s="717"/>
      <c r="BB26" s="717"/>
      <c r="BC26" s="717"/>
      <c r="BD26" s="718"/>
      <c r="BE26" s="716" t="s">
        <v>360</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385</v>
      </c>
      <c r="C28" s="733"/>
      <c r="D28" s="733"/>
      <c r="E28" s="733"/>
      <c r="F28" s="733"/>
      <c r="G28" s="733"/>
      <c r="H28" s="733"/>
      <c r="I28" s="733"/>
      <c r="J28" s="733"/>
      <c r="K28" s="733"/>
      <c r="L28" s="733"/>
      <c r="M28" s="733"/>
      <c r="N28" s="733"/>
      <c r="O28" s="733"/>
      <c r="P28" s="734"/>
      <c r="Q28" s="805">
        <v>6207</v>
      </c>
      <c r="R28" s="806"/>
      <c r="S28" s="806"/>
      <c r="T28" s="806"/>
      <c r="U28" s="806"/>
      <c r="V28" s="806">
        <v>6153</v>
      </c>
      <c r="W28" s="806"/>
      <c r="X28" s="806"/>
      <c r="Y28" s="806"/>
      <c r="Z28" s="806"/>
      <c r="AA28" s="806">
        <v>55</v>
      </c>
      <c r="AB28" s="806"/>
      <c r="AC28" s="806"/>
      <c r="AD28" s="806"/>
      <c r="AE28" s="807"/>
      <c r="AF28" s="808">
        <v>55</v>
      </c>
      <c r="AG28" s="806"/>
      <c r="AH28" s="806"/>
      <c r="AI28" s="806"/>
      <c r="AJ28" s="809"/>
      <c r="AK28" s="810">
        <v>530</v>
      </c>
      <c r="AL28" s="811"/>
      <c r="AM28" s="811"/>
      <c r="AN28" s="811"/>
      <c r="AO28" s="811"/>
      <c r="AP28" s="811" t="s">
        <v>498</v>
      </c>
      <c r="AQ28" s="811"/>
      <c r="AR28" s="811"/>
      <c r="AS28" s="811"/>
      <c r="AT28" s="811"/>
      <c r="AU28" s="811" t="s">
        <v>498</v>
      </c>
      <c r="AV28" s="811"/>
      <c r="AW28" s="811"/>
      <c r="AX28" s="811"/>
      <c r="AY28" s="811"/>
      <c r="AZ28" s="812" t="s">
        <v>498</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386</v>
      </c>
      <c r="C29" s="764"/>
      <c r="D29" s="764"/>
      <c r="E29" s="764"/>
      <c r="F29" s="764"/>
      <c r="G29" s="764"/>
      <c r="H29" s="764"/>
      <c r="I29" s="764"/>
      <c r="J29" s="764"/>
      <c r="K29" s="764"/>
      <c r="L29" s="764"/>
      <c r="M29" s="764"/>
      <c r="N29" s="764"/>
      <c r="O29" s="764"/>
      <c r="P29" s="765"/>
      <c r="Q29" s="766">
        <v>4419</v>
      </c>
      <c r="R29" s="767"/>
      <c r="S29" s="767"/>
      <c r="T29" s="767"/>
      <c r="U29" s="767"/>
      <c r="V29" s="767">
        <v>4340</v>
      </c>
      <c r="W29" s="767"/>
      <c r="X29" s="767"/>
      <c r="Y29" s="767"/>
      <c r="Z29" s="767"/>
      <c r="AA29" s="767">
        <v>78</v>
      </c>
      <c r="AB29" s="767"/>
      <c r="AC29" s="767"/>
      <c r="AD29" s="767"/>
      <c r="AE29" s="768"/>
      <c r="AF29" s="769">
        <v>78</v>
      </c>
      <c r="AG29" s="770"/>
      <c r="AH29" s="770"/>
      <c r="AI29" s="770"/>
      <c r="AJ29" s="771"/>
      <c r="AK29" s="817">
        <v>705</v>
      </c>
      <c r="AL29" s="813"/>
      <c r="AM29" s="813"/>
      <c r="AN29" s="813"/>
      <c r="AO29" s="813"/>
      <c r="AP29" s="813" t="s">
        <v>498</v>
      </c>
      <c r="AQ29" s="813"/>
      <c r="AR29" s="813"/>
      <c r="AS29" s="813"/>
      <c r="AT29" s="813"/>
      <c r="AU29" s="813" t="s">
        <v>498</v>
      </c>
      <c r="AV29" s="813"/>
      <c r="AW29" s="813"/>
      <c r="AX29" s="813"/>
      <c r="AY29" s="813"/>
      <c r="AZ29" s="814" t="s">
        <v>498</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387</v>
      </c>
      <c r="C30" s="764"/>
      <c r="D30" s="764"/>
      <c r="E30" s="764"/>
      <c r="F30" s="764"/>
      <c r="G30" s="764"/>
      <c r="H30" s="764"/>
      <c r="I30" s="764"/>
      <c r="J30" s="764"/>
      <c r="K30" s="764"/>
      <c r="L30" s="764"/>
      <c r="M30" s="764"/>
      <c r="N30" s="764"/>
      <c r="O30" s="764"/>
      <c r="P30" s="765"/>
      <c r="Q30" s="766">
        <v>727</v>
      </c>
      <c r="R30" s="767"/>
      <c r="S30" s="767"/>
      <c r="T30" s="767"/>
      <c r="U30" s="767"/>
      <c r="V30" s="767">
        <v>723</v>
      </c>
      <c r="W30" s="767"/>
      <c r="X30" s="767"/>
      <c r="Y30" s="767"/>
      <c r="Z30" s="767"/>
      <c r="AA30" s="767">
        <v>4</v>
      </c>
      <c r="AB30" s="767"/>
      <c r="AC30" s="767"/>
      <c r="AD30" s="767"/>
      <c r="AE30" s="768"/>
      <c r="AF30" s="769">
        <v>4</v>
      </c>
      <c r="AG30" s="770"/>
      <c r="AH30" s="770"/>
      <c r="AI30" s="770"/>
      <c r="AJ30" s="771"/>
      <c r="AK30" s="817">
        <v>138</v>
      </c>
      <c r="AL30" s="813"/>
      <c r="AM30" s="813"/>
      <c r="AN30" s="813"/>
      <c r="AO30" s="813"/>
      <c r="AP30" s="813" t="s">
        <v>498</v>
      </c>
      <c r="AQ30" s="813"/>
      <c r="AR30" s="813"/>
      <c r="AS30" s="813"/>
      <c r="AT30" s="813"/>
      <c r="AU30" s="813" t="s">
        <v>498</v>
      </c>
      <c r="AV30" s="813"/>
      <c r="AW30" s="813"/>
      <c r="AX30" s="813"/>
      <c r="AY30" s="813"/>
      <c r="AZ30" s="814" t="s">
        <v>498</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388</v>
      </c>
      <c r="C31" s="764"/>
      <c r="D31" s="764"/>
      <c r="E31" s="764"/>
      <c r="F31" s="764"/>
      <c r="G31" s="764"/>
      <c r="H31" s="764"/>
      <c r="I31" s="764"/>
      <c r="J31" s="764"/>
      <c r="K31" s="764"/>
      <c r="L31" s="764"/>
      <c r="M31" s="764"/>
      <c r="N31" s="764"/>
      <c r="O31" s="764"/>
      <c r="P31" s="765"/>
      <c r="Q31" s="766">
        <v>1428</v>
      </c>
      <c r="R31" s="767"/>
      <c r="S31" s="767"/>
      <c r="T31" s="767"/>
      <c r="U31" s="767"/>
      <c r="V31" s="767">
        <v>1258</v>
      </c>
      <c r="W31" s="767"/>
      <c r="X31" s="767"/>
      <c r="Y31" s="767"/>
      <c r="Z31" s="767"/>
      <c r="AA31" s="767">
        <v>171</v>
      </c>
      <c r="AB31" s="767"/>
      <c r="AC31" s="767"/>
      <c r="AD31" s="767"/>
      <c r="AE31" s="768"/>
      <c r="AF31" s="769">
        <v>120</v>
      </c>
      <c r="AG31" s="770"/>
      <c r="AH31" s="770"/>
      <c r="AI31" s="770"/>
      <c r="AJ31" s="771"/>
      <c r="AK31" s="817" t="s">
        <v>559</v>
      </c>
      <c r="AL31" s="813"/>
      <c r="AM31" s="813"/>
      <c r="AN31" s="813"/>
      <c r="AO31" s="813"/>
      <c r="AP31" s="813">
        <v>4239</v>
      </c>
      <c r="AQ31" s="813"/>
      <c r="AR31" s="813"/>
      <c r="AS31" s="813"/>
      <c r="AT31" s="813"/>
      <c r="AU31" s="813">
        <v>3456</v>
      </c>
      <c r="AV31" s="813"/>
      <c r="AW31" s="813"/>
      <c r="AX31" s="813"/>
      <c r="AY31" s="813"/>
      <c r="AZ31" s="814" t="s">
        <v>559</v>
      </c>
      <c r="BA31" s="814"/>
      <c r="BB31" s="814"/>
      <c r="BC31" s="814"/>
      <c r="BD31" s="814"/>
      <c r="BE31" s="815" t="s">
        <v>389</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390</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372</v>
      </c>
      <c r="B63" s="772" t="s">
        <v>391</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257</v>
      </c>
      <c r="AG63" s="827"/>
      <c r="AH63" s="827"/>
      <c r="AI63" s="827"/>
      <c r="AJ63" s="828"/>
      <c r="AK63" s="829"/>
      <c r="AL63" s="824"/>
      <c r="AM63" s="824"/>
      <c r="AN63" s="824"/>
      <c r="AO63" s="824"/>
      <c r="AP63" s="827">
        <v>4239</v>
      </c>
      <c r="AQ63" s="827"/>
      <c r="AR63" s="827"/>
      <c r="AS63" s="827"/>
      <c r="AT63" s="827"/>
      <c r="AU63" s="827">
        <v>3456</v>
      </c>
      <c r="AV63" s="827"/>
      <c r="AW63" s="827"/>
      <c r="AX63" s="827"/>
      <c r="AY63" s="827"/>
      <c r="AZ63" s="831"/>
      <c r="BA63" s="831"/>
      <c r="BB63" s="831"/>
      <c r="BC63" s="831"/>
      <c r="BD63" s="831"/>
      <c r="BE63" s="832"/>
      <c r="BF63" s="832"/>
      <c r="BG63" s="832"/>
      <c r="BH63" s="832"/>
      <c r="BI63" s="833"/>
      <c r="BJ63" s="834" t="s">
        <v>127</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392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393</v>
      </c>
      <c r="B66" s="711"/>
      <c r="C66" s="711"/>
      <c r="D66" s="711"/>
      <c r="E66" s="711"/>
      <c r="F66" s="711"/>
      <c r="G66" s="711"/>
      <c r="H66" s="711"/>
      <c r="I66" s="711"/>
      <c r="J66" s="711"/>
      <c r="K66" s="711"/>
      <c r="L66" s="711"/>
      <c r="M66" s="711"/>
      <c r="N66" s="711"/>
      <c r="O66" s="711"/>
      <c r="P66" s="712"/>
      <c r="Q66" s="716" t="s">
        <v>394</v>
      </c>
      <c r="R66" s="717"/>
      <c r="S66" s="717"/>
      <c r="T66" s="717"/>
      <c r="U66" s="718"/>
      <c r="V66" s="716" t="s">
        <v>395</v>
      </c>
      <c r="W66" s="717"/>
      <c r="X66" s="717"/>
      <c r="Y66" s="717"/>
      <c r="Z66" s="718"/>
      <c r="AA66" s="716" t="s">
        <v>396</v>
      </c>
      <c r="AB66" s="717"/>
      <c r="AC66" s="717"/>
      <c r="AD66" s="717"/>
      <c r="AE66" s="718"/>
      <c r="AF66" s="837" t="s">
        <v>397</v>
      </c>
      <c r="AG66" s="798"/>
      <c r="AH66" s="798"/>
      <c r="AI66" s="798"/>
      <c r="AJ66" s="838"/>
      <c r="AK66" s="716" t="s">
        <v>398</v>
      </c>
      <c r="AL66" s="711"/>
      <c r="AM66" s="711"/>
      <c r="AN66" s="711"/>
      <c r="AO66" s="712"/>
      <c r="AP66" s="716" t="s">
        <v>399</v>
      </c>
      <c r="AQ66" s="717"/>
      <c r="AR66" s="717"/>
      <c r="AS66" s="717"/>
      <c r="AT66" s="718"/>
      <c r="AU66" s="716" t="s">
        <v>400</v>
      </c>
      <c r="AV66" s="717"/>
      <c r="AW66" s="717"/>
      <c r="AX66" s="717"/>
      <c r="AY66" s="718"/>
      <c r="AZ66" s="716" t="s">
        <v>360</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560</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570</v>
      </c>
      <c r="AQ68" s="849"/>
      <c r="AR68" s="849"/>
      <c r="AS68" s="849"/>
      <c r="AT68" s="849"/>
      <c r="AU68" s="849" t="s">
        <v>570</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561</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559</v>
      </c>
      <c r="AL69" s="813"/>
      <c r="AM69" s="813"/>
      <c r="AN69" s="813"/>
      <c r="AO69" s="813"/>
      <c r="AP69" s="813" t="s">
        <v>559</v>
      </c>
      <c r="AQ69" s="813"/>
      <c r="AR69" s="813"/>
      <c r="AS69" s="813"/>
      <c r="AT69" s="813"/>
      <c r="AU69" s="813" t="s">
        <v>559</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562</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559</v>
      </c>
      <c r="AQ70" s="813"/>
      <c r="AR70" s="813"/>
      <c r="AS70" s="813"/>
      <c r="AT70" s="813"/>
      <c r="AU70" s="813" t="s">
        <v>571</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563</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570</v>
      </c>
      <c r="AL71" s="813"/>
      <c r="AM71" s="813"/>
      <c r="AN71" s="813"/>
      <c r="AO71" s="813"/>
      <c r="AP71" s="813" t="s">
        <v>570</v>
      </c>
      <c r="AQ71" s="813"/>
      <c r="AR71" s="813"/>
      <c r="AS71" s="813"/>
      <c r="AT71" s="813"/>
      <c r="AU71" s="813" t="s">
        <v>559</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564</v>
      </c>
      <c r="C72" s="857"/>
      <c r="D72" s="857"/>
      <c r="E72" s="857"/>
      <c r="F72" s="857"/>
      <c r="G72" s="857"/>
      <c r="H72" s="857"/>
      <c r="I72" s="857"/>
      <c r="J72" s="857"/>
      <c r="K72" s="857"/>
      <c r="L72" s="857"/>
      <c r="M72" s="857"/>
      <c r="N72" s="857"/>
      <c r="O72" s="857"/>
      <c r="P72" s="858"/>
      <c r="Q72" s="859">
        <v>24440</v>
      </c>
      <c r="R72" s="813"/>
      <c r="S72" s="813"/>
      <c r="T72" s="813"/>
      <c r="U72" s="813"/>
      <c r="V72" s="813">
        <v>23174</v>
      </c>
      <c r="W72" s="813"/>
      <c r="X72" s="813"/>
      <c r="Y72" s="813"/>
      <c r="Z72" s="813"/>
      <c r="AA72" s="813">
        <v>1266</v>
      </c>
      <c r="AB72" s="813"/>
      <c r="AC72" s="813"/>
      <c r="AD72" s="813"/>
      <c r="AE72" s="813"/>
      <c r="AF72" s="813">
        <v>5853</v>
      </c>
      <c r="AG72" s="813"/>
      <c r="AH72" s="813"/>
      <c r="AI72" s="813"/>
      <c r="AJ72" s="813"/>
      <c r="AK72" s="813" t="s">
        <v>559</v>
      </c>
      <c r="AL72" s="813"/>
      <c r="AM72" s="813"/>
      <c r="AN72" s="813"/>
      <c r="AO72" s="813"/>
      <c r="AP72" s="813">
        <v>13639</v>
      </c>
      <c r="AQ72" s="813"/>
      <c r="AR72" s="813"/>
      <c r="AS72" s="813"/>
      <c r="AT72" s="813"/>
      <c r="AU72" s="813">
        <v>1282</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565</v>
      </c>
      <c r="C73" s="857"/>
      <c r="D73" s="857"/>
      <c r="E73" s="857"/>
      <c r="F73" s="857"/>
      <c r="G73" s="857"/>
      <c r="H73" s="857"/>
      <c r="I73" s="857"/>
      <c r="J73" s="857"/>
      <c r="K73" s="857"/>
      <c r="L73" s="857"/>
      <c r="M73" s="857"/>
      <c r="N73" s="857"/>
      <c r="O73" s="857"/>
      <c r="P73" s="858"/>
      <c r="Q73" s="859">
        <v>6126</v>
      </c>
      <c r="R73" s="813"/>
      <c r="S73" s="813"/>
      <c r="T73" s="813"/>
      <c r="U73" s="813"/>
      <c r="V73" s="813">
        <v>5522</v>
      </c>
      <c r="W73" s="813"/>
      <c r="X73" s="813"/>
      <c r="Y73" s="813"/>
      <c r="Z73" s="813"/>
      <c r="AA73" s="813">
        <v>604</v>
      </c>
      <c r="AB73" s="813"/>
      <c r="AC73" s="813"/>
      <c r="AD73" s="813"/>
      <c r="AE73" s="813"/>
      <c r="AF73" s="813">
        <v>6431</v>
      </c>
      <c r="AG73" s="813"/>
      <c r="AH73" s="813"/>
      <c r="AI73" s="813"/>
      <c r="AJ73" s="813"/>
      <c r="AK73" s="813" t="s">
        <v>572</v>
      </c>
      <c r="AL73" s="813"/>
      <c r="AM73" s="813"/>
      <c r="AN73" s="813"/>
      <c r="AO73" s="813"/>
      <c r="AP73" s="813">
        <v>5734</v>
      </c>
      <c r="AQ73" s="813"/>
      <c r="AR73" s="813"/>
      <c r="AS73" s="813"/>
      <c r="AT73" s="813"/>
      <c r="AU73" s="813" t="s">
        <v>571</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566</v>
      </c>
      <c r="C74" s="857"/>
      <c r="D74" s="857"/>
      <c r="E74" s="857"/>
      <c r="F74" s="857"/>
      <c r="G74" s="857"/>
      <c r="H74" s="857"/>
      <c r="I74" s="857"/>
      <c r="J74" s="857"/>
      <c r="K74" s="857"/>
      <c r="L74" s="857"/>
      <c r="M74" s="857"/>
      <c r="N74" s="857"/>
      <c r="O74" s="857"/>
      <c r="P74" s="858"/>
      <c r="Q74" s="859">
        <v>9980</v>
      </c>
      <c r="R74" s="813"/>
      <c r="S74" s="813"/>
      <c r="T74" s="813"/>
      <c r="U74" s="813"/>
      <c r="V74" s="813">
        <v>9394</v>
      </c>
      <c r="W74" s="813"/>
      <c r="X74" s="813"/>
      <c r="Y74" s="813"/>
      <c r="Z74" s="813"/>
      <c r="AA74" s="813">
        <v>586</v>
      </c>
      <c r="AB74" s="813"/>
      <c r="AC74" s="813"/>
      <c r="AD74" s="813"/>
      <c r="AE74" s="813"/>
      <c r="AF74" s="813">
        <v>5143</v>
      </c>
      <c r="AG74" s="813"/>
      <c r="AH74" s="813"/>
      <c r="AI74" s="813"/>
      <c r="AJ74" s="813"/>
      <c r="AK74" s="813" t="s">
        <v>571</v>
      </c>
      <c r="AL74" s="813"/>
      <c r="AM74" s="813"/>
      <c r="AN74" s="813"/>
      <c r="AO74" s="813"/>
      <c r="AP74" s="813">
        <v>25788</v>
      </c>
      <c r="AQ74" s="813"/>
      <c r="AR74" s="813"/>
      <c r="AS74" s="813"/>
      <c r="AT74" s="813"/>
      <c r="AU74" s="813" t="s">
        <v>559</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567</v>
      </c>
      <c r="C75" s="857"/>
      <c r="D75" s="857"/>
      <c r="E75" s="857"/>
      <c r="F75" s="857"/>
      <c r="G75" s="857"/>
      <c r="H75" s="857"/>
      <c r="I75" s="857"/>
      <c r="J75" s="857"/>
      <c r="K75" s="857"/>
      <c r="L75" s="857"/>
      <c r="M75" s="857"/>
      <c r="N75" s="857"/>
      <c r="O75" s="857"/>
      <c r="P75" s="858"/>
      <c r="Q75" s="860">
        <v>885</v>
      </c>
      <c r="R75" s="861"/>
      <c r="S75" s="861"/>
      <c r="T75" s="861"/>
      <c r="U75" s="817"/>
      <c r="V75" s="862">
        <v>827</v>
      </c>
      <c r="W75" s="861"/>
      <c r="X75" s="861"/>
      <c r="Y75" s="861"/>
      <c r="Z75" s="817"/>
      <c r="AA75" s="862">
        <v>58</v>
      </c>
      <c r="AB75" s="861"/>
      <c r="AC75" s="861"/>
      <c r="AD75" s="861"/>
      <c r="AE75" s="817"/>
      <c r="AF75" s="862">
        <v>58</v>
      </c>
      <c r="AG75" s="861"/>
      <c r="AH75" s="861"/>
      <c r="AI75" s="861"/>
      <c r="AJ75" s="817"/>
      <c r="AK75" s="862" t="s">
        <v>559</v>
      </c>
      <c r="AL75" s="861"/>
      <c r="AM75" s="861"/>
      <c r="AN75" s="861"/>
      <c r="AO75" s="817"/>
      <c r="AP75" s="862" t="s">
        <v>559</v>
      </c>
      <c r="AQ75" s="861"/>
      <c r="AR75" s="861"/>
      <c r="AS75" s="861"/>
      <c r="AT75" s="817"/>
      <c r="AU75" s="862" t="s">
        <v>559</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568</v>
      </c>
      <c r="C76" s="857"/>
      <c r="D76" s="857"/>
      <c r="E76" s="857"/>
      <c r="F76" s="857"/>
      <c r="G76" s="857"/>
      <c r="H76" s="857"/>
      <c r="I76" s="857"/>
      <c r="J76" s="857"/>
      <c r="K76" s="857"/>
      <c r="L76" s="857"/>
      <c r="M76" s="857"/>
      <c r="N76" s="857"/>
      <c r="O76" s="857"/>
      <c r="P76" s="858"/>
      <c r="Q76" s="860">
        <v>2584</v>
      </c>
      <c r="R76" s="861"/>
      <c r="S76" s="861"/>
      <c r="T76" s="861"/>
      <c r="U76" s="817"/>
      <c r="V76" s="862">
        <v>2324</v>
      </c>
      <c r="W76" s="861"/>
      <c r="X76" s="861"/>
      <c r="Y76" s="861"/>
      <c r="Z76" s="817"/>
      <c r="AA76" s="862">
        <v>261</v>
      </c>
      <c r="AB76" s="861"/>
      <c r="AC76" s="861"/>
      <c r="AD76" s="861"/>
      <c r="AE76" s="817"/>
      <c r="AF76" s="862">
        <v>261</v>
      </c>
      <c r="AG76" s="861"/>
      <c r="AH76" s="861"/>
      <c r="AI76" s="861"/>
      <c r="AJ76" s="817"/>
      <c r="AK76" s="862">
        <v>168</v>
      </c>
      <c r="AL76" s="861"/>
      <c r="AM76" s="861"/>
      <c r="AN76" s="861"/>
      <c r="AO76" s="817"/>
      <c r="AP76" s="862" t="s">
        <v>559</v>
      </c>
      <c r="AQ76" s="861"/>
      <c r="AR76" s="861"/>
      <c r="AS76" s="861"/>
      <c r="AT76" s="817"/>
      <c r="AU76" s="862" t="s">
        <v>570</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569</v>
      </c>
      <c r="C77" s="857"/>
      <c r="D77" s="857"/>
      <c r="E77" s="857"/>
      <c r="F77" s="857"/>
      <c r="G77" s="857"/>
      <c r="H77" s="857"/>
      <c r="I77" s="857"/>
      <c r="J77" s="857"/>
      <c r="K77" s="857"/>
      <c r="L77" s="857"/>
      <c r="M77" s="857"/>
      <c r="N77" s="857"/>
      <c r="O77" s="857"/>
      <c r="P77" s="858"/>
      <c r="Q77" s="860">
        <v>698021</v>
      </c>
      <c r="R77" s="861"/>
      <c r="S77" s="861"/>
      <c r="T77" s="861"/>
      <c r="U77" s="817"/>
      <c r="V77" s="862">
        <v>682226</v>
      </c>
      <c r="W77" s="861"/>
      <c r="X77" s="861"/>
      <c r="Y77" s="861"/>
      <c r="Z77" s="817"/>
      <c r="AA77" s="862">
        <v>15795</v>
      </c>
      <c r="AB77" s="861"/>
      <c r="AC77" s="861"/>
      <c r="AD77" s="861"/>
      <c r="AE77" s="817"/>
      <c r="AF77" s="862">
        <v>15795</v>
      </c>
      <c r="AG77" s="861"/>
      <c r="AH77" s="861"/>
      <c r="AI77" s="861"/>
      <c r="AJ77" s="817"/>
      <c r="AK77" s="862">
        <v>3838</v>
      </c>
      <c r="AL77" s="861"/>
      <c r="AM77" s="861"/>
      <c r="AN77" s="861"/>
      <c r="AO77" s="817"/>
      <c r="AP77" s="862" t="s">
        <v>559</v>
      </c>
      <c r="AQ77" s="861"/>
      <c r="AR77" s="861"/>
      <c r="AS77" s="861"/>
      <c r="AT77" s="817"/>
      <c r="AU77" s="862" t="s">
        <v>559</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372</v>
      </c>
      <c r="B88" s="772" t="s">
        <v>401</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34080</v>
      </c>
      <c r="AG88" s="827"/>
      <c r="AH88" s="827"/>
      <c r="AI88" s="827"/>
      <c r="AJ88" s="827"/>
      <c r="AK88" s="824"/>
      <c r="AL88" s="824"/>
      <c r="AM88" s="824"/>
      <c r="AN88" s="824"/>
      <c r="AO88" s="824"/>
      <c r="AP88" s="827">
        <v>45161</v>
      </c>
      <c r="AQ88" s="827"/>
      <c r="AR88" s="827"/>
      <c r="AS88" s="827"/>
      <c r="AT88" s="827"/>
      <c r="AU88" s="827">
        <v>1282</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372</v>
      </c>
      <c r="BR102" s="772" t="s">
        <v>402</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5</v>
      </c>
      <c r="CS102" s="835"/>
      <c r="CT102" s="835"/>
      <c r="CU102" s="835"/>
      <c r="CV102" s="874"/>
      <c r="CW102" s="873" t="s">
        <v>605</v>
      </c>
      <c r="CX102" s="835"/>
      <c r="CY102" s="835"/>
      <c r="CZ102" s="835"/>
      <c r="DA102" s="874"/>
      <c r="DB102" s="873">
        <v>107</v>
      </c>
      <c r="DC102" s="835"/>
      <c r="DD102" s="835"/>
      <c r="DE102" s="835"/>
      <c r="DF102" s="874"/>
      <c r="DG102" s="873" t="s">
        <v>604</v>
      </c>
      <c r="DH102" s="835"/>
      <c r="DI102" s="835"/>
      <c r="DJ102" s="835"/>
      <c r="DK102" s="874"/>
      <c r="DL102" s="873" t="s">
        <v>604</v>
      </c>
      <c r="DM102" s="835"/>
      <c r="DN102" s="835"/>
      <c r="DO102" s="835"/>
      <c r="DP102" s="874"/>
      <c r="DQ102" s="873" t="s">
        <v>604</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403</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404</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405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406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407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408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409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410</v>
      </c>
      <c r="AB109" s="876"/>
      <c r="AC109" s="876"/>
      <c r="AD109" s="876"/>
      <c r="AE109" s="877"/>
      <c r="AF109" s="875" t="s">
        <v>411</v>
      </c>
      <c r="AG109" s="876"/>
      <c r="AH109" s="876"/>
      <c r="AI109" s="876"/>
      <c r="AJ109" s="877"/>
      <c r="AK109" s="875" t="s">
        <v>295</v>
      </c>
      <c r="AL109" s="876"/>
      <c r="AM109" s="876"/>
      <c r="AN109" s="876"/>
      <c r="AO109" s="877"/>
      <c r="AP109" s="875" t="s">
        <v>412</v>
      </c>
      <c r="AQ109" s="876"/>
      <c r="AR109" s="876"/>
      <c r="AS109" s="876"/>
      <c r="AT109" s="878"/>
      <c r="AU109" s="895" t="s">
        <v>409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410</v>
      </c>
      <c r="BR109" s="876"/>
      <c r="BS109" s="876"/>
      <c r="BT109" s="876"/>
      <c r="BU109" s="877"/>
      <c r="BV109" s="875" t="s">
        <v>411</v>
      </c>
      <c r="BW109" s="876"/>
      <c r="BX109" s="876"/>
      <c r="BY109" s="876"/>
      <c r="BZ109" s="877"/>
      <c r="CA109" s="875" t="s">
        <v>295</v>
      </c>
      <c r="CB109" s="876"/>
      <c r="CC109" s="876"/>
      <c r="CD109" s="876"/>
      <c r="CE109" s="877"/>
      <c r="CF109" s="896" t="s">
        <v>412</v>
      </c>
      <c r="CG109" s="896"/>
      <c r="CH109" s="896"/>
      <c r="CI109" s="896"/>
      <c r="CJ109" s="896"/>
      <c r="CK109" s="875" t="s">
        <v>413</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410</v>
      </c>
      <c r="DH109" s="876"/>
      <c r="DI109" s="876"/>
      <c r="DJ109" s="876"/>
      <c r="DK109" s="877"/>
      <c r="DL109" s="875" t="s">
        <v>411</v>
      </c>
      <c r="DM109" s="876"/>
      <c r="DN109" s="876"/>
      <c r="DO109" s="876"/>
      <c r="DP109" s="877"/>
      <c r="DQ109" s="875" t="s">
        <v>295</v>
      </c>
      <c r="DR109" s="876"/>
      <c r="DS109" s="876"/>
      <c r="DT109" s="876"/>
      <c r="DU109" s="877"/>
      <c r="DV109" s="875" t="s">
        <v>412</v>
      </c>
      <c r="DW109" s="876"/>
      <c r="DX109" s="876"/>
      <c r="DY109" s="876"/>
      <c r="DZ109" s="878"/>
    </row>
    <row r="110" spans="1:131" s="216" customFormat="1" ht="26.25" customHeight="1" x14ac:dyDescent="0.2">
      <c r="A110" s="879" t="s">
        <v>414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1199565</v>
      </c>
      <c r="AB110" s="883"/>
      <c r="AC110" s="883"/>
      <c r="AD110" s="883"/>
      <c r="AE110" s="884"/>
      <c r="AF110" s="885">
        <v>1348625</v>
      </c>
      <c r="AG110" s="883"/>
      <c r="AH110" s="883"/>
      <c r="AI110" s="883"/>
      <c r="AJ110" s="884"/>
      <c r="AK110" s="885">
        <v>1491062</v>
      </c>
      <c r="AL110" s="883"/>
      <c r="AM110" s="883"/>
      <c r="AN110" s="883"/>
      <c r="AO110" s="884"/>
      <c r="AP110" s="886">
        <v>10.6</v>
      </c>
      <c r="AQ110" s="887"/>
      <c r="AR110" s="887"/>
      <c r="AS110" s="887"/>
      <c r="AT110" s="888"/>
      <c r="AU110" s="889" t="s">
        <v>73</v>
      </c>
      <c r="AV110" s="890"/>
      <c r="AW110" s="890"/>
      <c r="AX110" s="890"/>
      <c r="AY110" s="890"/>
      <c r="AZ110" s="912" t="s">
        <v>415</v>
      </c>
      <c r="BA110" s="880"/>
      <c r="BB110" s="880"/>
      <c r="BC110" s="880"/>
      <c r="BD110" s="880"/>
      <c r="BE110" s="880"/>
      <c r="BF110" s="880"/>
      <c r="BG110" s="880"/>
      <c r="BH110" s="880"/>
      <c r="BI110" s="880"/>
      <c r="BJ110" s="880"/>
      <c r="BK110" s="880"/>
      <c r="BL110" s="880"/>
      <c r="BM110" s="880"/>
      <c r="BN110" s="880"/>
      <c r="BO110" s="880"/>
      <c r="BP110" s="881"/>
      <c r="BQ110" s="913">
        <v>14933096</v>
      </c>
      <c r="BR110" s="914"/>
      <c r="BS110" s="914"/>
      <c r="BT110" s="914"/>
      <c r="BU110" s="914"/>
      <c r="BV110" s="914">
        <v>15031255</v>
      </c>
      <c r="BW110" s="914"/>
      <c r="BX110" s="914"/>
      <c r="BY110" s="914"/>
      <c r="BZ110" s="914"/>
      <c r="CA110" s="914">
        <v>15840320</v>
      </c>
      <c r="CB110" s="914"/>
      <c r="CC110" s="914"/>
      <c r="CD110" s="914"/>
      <c r="CE110" s="914"/>
      <c r="CF110" s="927">
        <v>113.1</v>
      </c>
      <c r="CG110" s="928"/>
      <c r="CH110" s="928"/>
      <c r="CI110" s="928"/>
      <c r="CJ110" s="928"/>
      <c r="CK110" s="929" t="s">
        <v>416</v>
      </c>
      <c r="CL110" s="930"/>
      <c r="CM110" s="912" t="s">
        <v>417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418</v>
      </c>
      <c r="DH110" s="914"/>
      <c r="DI110" s="914"/>
      <c r="DJ110" s="914"/>
      <c r="DK110" s="914"/>
      <c r="DL110" s="914" t="s">
        <v>419</v>
      </c>
      <c r="DM110" s="914"/>
      <c r="DN110" s="914"/>
      <c r="DO110" s="914"/>
      <c r="DP110" s="914"/>
      <c r="DQ110" s="914" t="s">
        <v>419</v>
      </c>
      <c r="DR110" s="914"/>
      <c r="DS110" s="914"/>
      <c r="DT110" s="914"/>
      <c r="DU110" s="914"/>
      <c r="DV110" s="915" t="s">
        <v>420</v>
      </c>
      <c r="DW110" s="915"/>
      <c r="DX110" s="915"/>
      <c r="DY110" s="915"/>
      <c r="DZ110" s="916"/>
    </row>
    <row r="111" spans="1:131" s="216" customFormat="1" ht="26.25" customHeight="1" x14ac:dyDescent="0.2">
      <c r="A111" s="917" t="s">
        <v>421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422</v>
      </c>
      <c r="AB111" s="921"/>
      <c r="AC111" s="921"/>
      <c r="AD111" s="921"/>
      <c r="AE111" s="922"/>
      <c r="AF111" s="923" t="s">
        <v>420</v>
      </c>
      <c r="AG111" s="921"/>
      <c r="AH111" s="921"/>
      <c r="AI111" s="921"/>
      <c r="AJ111" s="922"/>
      <c r="AK111" s="923" t="s">
        <v>419</v>
      </c>
      <c r="AL111" s="921"/>
      <c r="AM111" s="921"/>
      <c r="AN111" s="921"/>
      <c r="AO111" s="922"/>
      <c r="AP111" s="924" t="s">
        <v>420</v>
      </c>
      <c r="AQ111" s="925"/>
      <c r="AR111" s="925"/>
      <c r="AS111" s="925"/>
      <c r="AT111" s="926"/>
      <c r="AU111" s="891"/>
      <c r="AV111" s="892"/>
      <c r="AW111" s="892"/>
      <c r="AX111" s="892"/>
      <c r="AY111" s="892"/>
      <c r="AZ111" s="905" t="s">
        <v>423</v>
      </c>
      <c r="BA111" s="906"/>
      <c r="BB111" s="906"/>
      <c r="BC111" s="906"/>
      <c r="BD111" s="906"/>
      <c r="BE111" s="906"/>
      <c r="BF111" s="906"/>
      <c r="BG111" s="906"/>
      <c r="BH111" s="906"/>
      <c r="BI111" s="906"/>
      <c r="BJ111" s="906"/>
      <c r="BK111" s="906"/>
      <c r="BL111" s="906"/>
      <c r="BM111" s="906"/>
      <c r="BN111" s="906"/>
      <c r="BO111" s="906"/>
      <c r="BP111" s="907"/>
      <c r="BQ111" s="908">
        <v>696291</v>
      </c>
      <c r="BR111" s="909"/>
      <c r="BS111" s="909"/>
      <c r="BT111" s="909"/>
      <c r="BU111" s="909"/>
      <c r="BV111" s="909">
        <v>618183</v>
      </c>
      <c r="BW111" s="909"/>
      <c r="BX111" s="909"/>
      <c r="BY111" s="909"/>
      <c r="BZ111" s="909"/>
      <c r="CA111" s="909">
        <v>546125</v>
      </c>
      <c r="CB111" s="909"/>
      <c r="CC111" s="909"/>
      <c r="CD111" s="909"/>
      <c r="CE111" s="909"/>
      <c r="CF111" s="903">
        <v>3.9</v>
      </c>
      <c r="CG111" s="904"/>
      <c r="CH111" s="904"/>
      <c r="CI111" s="904"/>
      <c r="CJ111" s="904"/>
      <c r="CK111" s="931"/>
      <c r="CL111" s="932"/>
      <c r="CM111" s="905" t="s">
        <v>424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419</v>
      </c>
      <c r="DH111" s="909"/>
      <c r="DI111" s="909"/>
      <c r="DJ111" s="909"/>
      <c r="DK111" s="909"/>
      <c r="DL111" s="909" t="s">
        <v>419</v>
      </c>
      <c r="DM111" s="909"/>
      <c r="DN111" s="909"/>
      <c r="DO111" s="909"/>
      <c r="DP111" s="909"/>
      <c r="DQ111" s="909" t="s">
        <v>425</v>
      </c>
      <c r="DR111" s="909"/>
      <c r="DS111" s="909"/>
      <c r="DT111" s="909"/>
      <c r="DU111" s="909"/>
      <c r="DV111" s="910" t="s">
        <v>127</v>
      </c>
      <c r="DW111" s="910"/>
      <c r="DX111" s="910"/>
      <c r="DY111" s="910"/>
      <c r="DZ111" s="911"/>
    </row>
    <row r="112" spans="1:131" s="216" customFormat="1" ht="26.25" customHeight="1" x14ac:dyDescent="0.2">
      <c r="A112" s="935" t="s">
        <v>426</v>
      </c>
      <c r="B112" s="936"/>
      <c r="C112" s="906" t="s">
        <v>427</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418</v>
      </c>
      <c r="AB112" s="942"/>
      <c r="AC112" s="942"/>
      <c r="AD112" s="942"/>
      <c r="AE112" s="943"/>
      <c r="AF112" s="944" t="s">
        <v>428</v>
      </c>
      <c r="AG112" s="942"/>
      <c r="AH112" s="942"/>
      <c r="AI112" s="942"/>
      <c r="AJ112" s="943"/>
      <c r="AK112" s="944" t="s">
        <v>418</v>
      </c>
      <c r="AL112" s="942"/>
      <c r="AM112" s="942"/>
      <c r="AN112" s="942"/>
      <c r="AO112" s="943"/>
      <c r="AP112" s="945" t="s">
        <v>418</v>
      </c>
      <c r="AQ112" s="946"/>
      <c r="AR112" s="946"/>
      <c r="AS112" s="946"/>
      <c r="AT112" s="947"/>
      <c r="AU112" s="891"/>
      <c r="AV112" s="892"/>
      <c r="AW112" s="892"/>
      <c r="AX112" s="892"/>
      <c r="AY112" s="892"/>
      <c r="AZ112" s="905" t="s">
        <v>429</v>
      </c>
      <c r="BA112" s="906"/>
      <c r="BB112" s="906"/>
      <c r="BC112" s="906"/>
      <c r="BD112" s="906"/>
      <c r="BE112" s="906"/>
      <c r="BF112" s="906"/>
      <c r="BG112" s="906"/>
      <c r="BH112" s="906"/>
      <c r="BI112" s="906"/>
      <c r="BJ112" s="906"/>
      <c r="BK112" s="906"/>
      <c r="BL112" s="906"/>
      <c r="BM112" s="906"/>
      <c r="BN112" s="906"/>
      <c r="BO112" s="906"/>
      <c r="BP112" s="907"/>
      <c r="BQ112" s="908">
        <v>4496908</v>
      </c>
      <c r="BR112" s="909"/>
      <c r="BS112" s="909"/>
      <c r="BT112" s="909"/>
      <c r="BU112" s="909"/>
      <c r="BV112" s="909">
        <v>3911574</v>
      </c>
      <c r="BW112" s="909"/>
      <c r="BX112" s="909"/>
      <c r="BY112" s="909"/>
      <c r="BZ112" s="909"/>
      <c r="CA112" s="909">
        <v>3456321</v>
      </c>
      <c r="CB112" s="909"/>
      <c r="CC112" s="909"/>
      <c r="CD112" s="909"/>
      <c r="CE112" s="909"/>
      <c r="CF112" s="903">
        <v>24.7</v>
      </c>
      <c r="CG112" s="904"/>
      <c r="CH112" s="904"/>
      <c r="CI112" s="904"/>
      <c r="CJ112" s="904"/>
      <c r="CK112" s="931"/>
      <c r="CL112" s="932"/>
      <c r="CM112" s="905" t="s">
        <v>430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418</v>
      </c>
      <c r="DH112" s="909"/>
      <c r="DI112" s="909"/>
      <c r="DJ112" s="909"/>
      <c r="DK112" s="909"/>
      <c r="DL112" s="909" t="s">
        <v>420</v>
      </c>
      <c r="DM112" s="909"/>
      <c r="DN112" s="909"/>
      <c r="DO112" s="909"/>
      <c r="DP112" s="909"/>
      <c r="DQ112" s="909" t="s">
        <v>420</v>
      </c>
      <c r="DR112" s="909"/>
      <c r="DS112" s="909"/>
      <c r="DT112" s="909"/>
      <c r="DU112" s="909"/>
      <c r="DV112" s="910" t="s">
        <v>127</v>
      </c>
      <c r="DW112" s="910"/>
      <c r="DX112" s="910"/>
      <c r="DY112" s="910"/>
      <c r="DZ112" s="911"/>
    </row>
    <row r="113" spans="1:130" s="216" customFormat="1" ht="26.25" customHeight="1" x14ac:dyDescent="0.2">
      <c r="A113" s="937"/>
      <c r="B113" s="938"/>
      <c r="C113" s="906" t="s">
        <v>431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624479</v>
      </c>
      <c r="AB113" s="921"/>
      <c r="AC113" s="921"/>
      <c r="AD113" s="921"/>
      <c r="AE113" s="922"/>
      <c r="AF113" s="923">
        <v>351475</v>
      </c>
      <c r="AG113" s="921"/>
      <c r="AH113" s="921"/>
      <c r="AI113" s="921"/>
      <c r="AJ113" s="922"/>
      <c r="AK113" s="923">
        <v>324791</v>
      </c>
      <c r="AL113" s="921"/>
      <c r="AM113" s="921"/>
      <c r="AN113" s="921"/>
      <c r="AO113" s="922"/>
      <c r="AP113" s="924">
        <v>2.2999999999999998</v>
      </c>
      <c r="AQ113" s="925"/>
      <c r="AR113" s="925"/>
      <c r="AS113" s="925"/>
      <c r="AT113" s="926"/>
      <c r="AU113" s="891"/>
      <c r="AV113" s="892"/>
      <c r="AW113" s="892"/>
      <c r="AX113" s="892"/>
      <c r="AY113" s="892"/>
      <c r="AZ113" s="905" t="s">
        <v>432</v>
      </c>
      <c r="BA113" s="906"/>
      <c r="BB113" s="906"/>
      <c r="BC113" s="906"/>
      <c r="BD113" s="906"/>
      <c r="BE113" s="906"/>
      <c r="BF113" s="906"/>
      <c r="BG113" s="906"/>
      <c r="BH113" s="906"/>
      <c r="BI113" s="906"/>
      <c r="BJ113" s="906"/>
      <c r="BK113" s="906"/>
      <c r="BL113" s="906"/>
      <c r="BM113" s="906"/>
      <c r="BN113" s="906"/>
      <c r="BO113" s="906"/>
      <c r="BP113" s="907"/>
      <c r="BQ113" s="908">
        <v>1766171</v>
      </c>
      <c r="BR113" s="909"/>
      <c r="BS113" s="909"/>
      <c r="BT113" s="909"/>
      <c r="BU113" s="909"/>
      <c r="BV113" s="909">
        <v>1342140</v>
      </c>
      <c r="BW113" s="909"/>
      <c r="BX113" s="909"/>
      <c r="BY113" s="909"/>
      <c r="BZ113" s="909"/>
      <c r="CA113" s="909">
        <v>1282032</v>
      </c>
      <c r="CB113" s="909"/>
      <c r="CC113" s="909"/>
      <c r="CD113" s="909"/>
      <c r="CE113" s="909"/>
      <c r="CF113" s="903">
        <v>9.1999999999999993</v>
      </c>
      <c r="CG113" s="904"/>
      <c r="CH113" s="904"/>
      <c r="CI113" s="904"/>
      <c r="CJ113" s="904"/>
      <c r="CK113" s="931"/>
      <c r="CL113" s="932"/>
      <c r="CM113" s="905" t="s">
        <v>433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425</v>
      </c>
      <c r="DH113" s="942"/>
      <c r="DI113" s="942"/>
      <c r="DJ113" s="942"/>
      <c r="DK113" s="943"/>
      <c r="DL113" s="944" t="s">
        <v>127</v>
      </c>
      <c r="DM113" s="942"/>
      <c r="DN113" s="942"/>
      <c r="DO113" s="942"/>
      <c r="DP113" s="943"/>
      <c r="DQ113" s="944" t="s">
        <v>428</v>
      </c>
      <c r="DR113" s="942"/>
      <c r="DS113" s="942"/>
      <c r="DT113" s="942"/>
      <c r="DU113" s="943"/>
      <c r="DV113" s="945" t="s">
        <v>420</v>
      </c>
      <c r="DW113" s="946"/>
      <c r="DX113" s="946"/>
      <c r="DY113" s="946"/>
      <c r="DZ113" s="947"/>
    </row>
    <row r="114" spans="1:130" s="216" customFormat="1" ht="26.25" customHeight="1" x14ac:dyDescent="0.2">
      <c r="A114" s="937"/>
      <c r="B114" s="938"/>
      <c r="C114" s="906" t="s">
        <v>434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168765</v>
      </c>
      <c r="AB114" s="942"/>
      <c r="AC114" s="942"/>
      <c r="AD114" s="942"/>
      <c r="AE114" s="943"/>
      <c r="AF114" s="944">
        <v>177517</v>
      </c>
      <c r="AG114" s="942"/>
      <c r="AH114" s="942"/>
      <c r="AI114" s="942"/>
      <c r="AJ114" s="943"/>
      <c r="AK114" s="944">
        <v>176393</v>
      </c>
      <c r="AL114" s="942"/>
      <c r="AM114" s="942"/>
      <c r="AN114" s="942"/>
      <c r="AO114" s="943"/>
      <c r="AP114" s="945">
        <v>1.3</v>
      </c>
      <c r="AQ114" s="946"/>
      <c r="AR114" s="946"/>
      <c r="AS114" s="946"/>
      <c r="AT114" s="947"/>
      <c r="AU114" s="891"/>
      <c r="AV114" s="892"/>
      <c r="AW114" s="892"/>
      <c r="AX114" s="892"/>
      <c r="AY114" s="892"/>
      <c r="AZ114" s="905" t="s">
        <v>435</v>
      </c>
      <c r="BA114" s="906"/>
      <c r="BB114" s="906"/>
      <c r="BC114" s="906"/>
      <c r="BD114" s="906"/>
      <c r="BE114" s="906"/>
      <c r="BF114" s="906"/>
      <c r="BG114" s="906"/>
      <c r="BH114" s="906"/>
      <c r="BI114" s="906"/>
      <c r="BJ114" s="906"/>
      <c r="BK114" s="906"/>
      <c r="BL114" s="906"/>
      <c r="BM114" s="906"/>
      <c r="BN114" s="906"/>
      <c r="BO114" s="906"/>
      <c r="BP114" s="907"/>
      <c r="BQ114" s="908">
        <v>2832622</v>
      </c>
      <c r="BR114" s="909"/>
      <c r="BS114" s="909"/>
      <c r="BT114" s="909"/>
      <c r="BU114" s="909"/>
      <c r="BV114" s="909">
        <v>2804046</v>
      </c>
      <c r="BW114" s="909"/>
      <c r="BX114" s="909"/>
      <c r="BY114" s="909"/>
      <c r="BZ114" s="909"/>
      <c r="CA114" s="909">
        <v>2668706</v>
      </c>
      <c r="CB114" s="909"/>
      <c r="CC114" s="909"/>
      <c r="CD114" s="909"/>
      <c r="CE114" s="909"/>
      <c r="CF114" s="903">
        <v>19.100000000000001</v>
      </c>
      <c r="CG114" s="904"/>
      <c r="CH114" s="904"/>
      <c r="CI114" s="904"/>
      <c r="CJ114" s="904"/>
      <c r="CK114" s="931"/>
      <c r="CL114" s="932"/>
      <c r="CM114" s="905" t="s">
        <v>436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418</v>
      </c>
      <c r="DH114" s="942"/>
      <c r="DI114" s="942"/>
      <c r="DJ114" s="942"/>
      <c r="DK114" s="943"/>
      <c r="DL114" s="944" t="s">
        <v>437</v>
      </c>
      <c r="DM114" s="942"/>
      <c r="DN114" s="942"/>
      <c r="DO114" s="942"/>
      <c r="DP114" s="943"/>
      <c r="DQ114" s="944" t="s">
        <v>127</v>
      </c>
      <c r="DR114" s="942"/>
      <c r="DS114" s="942"/>
      <c r="DT114" s="942"/>
      <c r="DU114" s="943"/>
      <c r="DV114" s="945" t="s">
        <v>418</v>
      </c>
      <c r="DW114" s="946"/>
      <c r="DX114" s="946"/>
      <c r="DY114" s="946"/>
      <c r="DZ114" s="947"/>
    </row>
    <row r="115" spans="1:130" s="216" customFormat="1" ht="26.25" customHeight="1" x14ac:dyDescent="0.2">
      <c r="A115" s="937"/>
      <c r="B115" s="938"/>
      <c r="C115" s="906" t="s">
        <v>438</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127</v>
      </c>
      <c r="AB115" s="921"/>
      <c r="AC115" s="921"/>
      <c r="AD115" s="921"/>
      <c r="AE115" s="922"/>
      <c r="AF115" s="923">
        <v>60609</v>
      </c>
      <c r="AG115" s="921"/>
      <c r="AH115" s="921"/>
      <c r="AI115" s="921"/>
      <c r="AJ115" s="922"/>
      <c r="AK115" s="923">
        <v>60609</v>
      </c>
      <c r="AL115" s="921"/>
      <c r="AM115" s="921"/>
      <c r="AN115" s="921"/>
      <c r="AO115" s="922"/>
      <c r="AP115" s="924">
        <v>0.4</v>
      </c>
      <c r="AQ115" s="925"/>
      <c r="AR115" s="925"/>
      <c r="AS115" s="925"/>
      <c r="AT115" s="926"/>
      <c r="AU115" s="891"/>
      <c r="AV115" s="892"/>
      <c r="AW115" s="892"/>
      <c r="AX115" s="892"/>
      <c r="AY115" s="892"/>
      <c r="AZ115" s="905" t="s">
        <v>439</v>
      </c>
      <c r="BA115" s="906"/>
      <c r="BB115" s="906"/>
      <c r="BC115" s="906"/>
      <c r="BD115" s="906"/>
      <c r="BE115" s="906"/>
      <c r="BF115" s="906"/>
      <c r="BG115" s="906"/>
      <c r="BH115" s="906"/>
      <c r="BI115" s="906"/>
      <c r="BJ115" s="906"/>
      <c r="BK115" s="906"/>
      <c r="BL115" s="906"/>
      <c r="BM115" s="906"/>
      <c r="BN115" s="906"/>
      <c r="BO115" s="906"/>
      <c r="BP115" s="907"/>
      <c r="BQ115" s="908" t="s">
        <v>425</v>
      </c>
      <c r="BR115" s="909"/>
      <c r="BS115" s="909"/>
      <c r="BT115" s="909"/>
      <c r="BU115" s="909"/>
      <c r="BV115" s="909" t="s">
        <v>127</v>
      </c>
      <c r="BW115" s="909"/>
      <c r="BX115" s="909"/>
      <c r="BY115" s="909"/>
      <c r="BZ115" s="909"/>
      <c r="CA115" s="909" t="s">
        <v>419</v>
      </c>
      <c r="CB115" s="909"/>
      <c r="CC115" s="909"/>
      <c r="CD115" s="909"/>
      <c r="CE115" s="909"/>
      <c r="CF115" s="903" t="s">
        <v>428</v>
      </c>
      <c r="CG115" s="904"/>
      <c r="CH115" s="904"/>
      <c r="CI115" s="904"/>
      <c r="CJ115" s="904"/>
      <c r="CK115" s="931"/>
      <c r="CL115" s="932"/>
      <c r="CM115" s="905" t="s">
        <v>440</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135656</v>
      </c>
      <c r="DH115" s="942"/>
      <c r="DI115" s="942"/>
      <c r="DJ115" s="942"/>
      <c r="DK115" s="943"/>
      <c r="DL115" s="944">
        <v>118158</v>
      </c>
      <c r="DM115" s="942"/>
      <c r="DN115" s="942"/>
      <c r="DO115" s="942"/>
      <c r="DP115" s="943"/>
      <c r="DQ115" s="944">
        <v>106709</v>
      </c>
      <c r="DR115" s="942"/>
      <c r="DS115" s="942"/>
      <c r="DT115" s="942"/>
      <c r="DU115" s="943"/>
      <c r="DV115" s="945">
        <v>0.8</v>
      </c>
      <c r="DW115" s="946"/>
      <c r="DX115" s="946"/>
      <c r="DY115" s="946"/>
      <c r="DZ115" s="947"/>
    </row>
    <row r="116" spans="1:130" s="216" customFormat="1" ht="26.25" customHeight="1" x14ac:dyDescent="0.2">
      <c r="A116" s="939"/>
      <c r="B116" s="940"/>
      <c r="C116" s="948" t="s">
        <v>441</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419</v>
      </c>
      <c r="AB116" s="942"/>
      <c r="AC116" s="942"/>
      <c r="AD116" s="942"/>
      <c r="AE116" s="943"/>
      <c r="AF116" s="944" t="s">
        <v>425</v>
      </c>
      <c r="AG116" s="942"/>
      <c r="AH116" s="942"/>
      <c r="AI116" s="942"/>
      <c r="AJ116" s="943"/>
      <c r="AK116" s="944" t="s">
        <v>419</v>
      </c>
      <c r="AL116" s="942"/>
      <c r="AM116" s="942"/>
      <c r="AN116" s="942"/>
      <c r="AO116" s="943"/>
      <c r="AP116" s="945" t="s">
        <v>419</v>
      </c>
      <c r="AQ116" s="946"/>
      <c r="AR116" s="946"/>
      <c r="AS116" s="946"/>
      <c r="AT116" s="947"/>
      <c r="AU116" s="891"/>
      <c r="AV116" s="892"/>
      <c r="AW116" s="892"/>
      <c r="AX116" s="892"/>
      <c r="AY116" s="892"/>
      <c r="AZ116" s="950" t="s">
        <v>442</v>
      </c>
      <c r="BA116" s="951"/>
      <c r="BB116" s="951"/>
      <c r="BC116" s="951"/>
      <c r="BD116" s="951"/>
      <c r="BE116" s="951"/>
      <c r="BF116" s="951"/>
      <c r="BG116" s="951"/>
      <c r="BH116" s="951"/>
      <c r="BI116" s="951"/>
      <c r="BJ116" s="951"/>
      <c r="BK116" s="951"/>
      <c r="BL116" s="951"/>
      <c r="BM116" s="951"/>
      <c r="BN116" s="951"/>
      <c r="BO116" s="951"/>
      <c r="BP116" s="952"/>
      <c r="BQ116" s="908" t="s">
        <v>419</v>
      </c>
      <c r="BR116" s="909"/>
      <c r="BS116" s="909"/>
      <c r="BT116" s="909"/>
      <c r="BU116" s="909"/>
      <c r="BV116" s="909" t="s">
        <v>425</v>
      </c>
      <c r="BW116" s="909"/>
      <c r="BX116" s="909"/>
      <c r="BY116" s="909"/>
      <c r="BZ116" s="909"/>
      <c r="CA116" s="909" t="s">
        <v>418</v>
      </c>
      <c r="CB116" s="909"/>
      <c r="CC116" s="909"/>
      <c r="CD116" s="909"/>
      <c r="CE116" s="909"/>
      <c r="CF116" s="903" t="s">
        <v>437</v>
      </c>
      <c r="CG116" s="904"/>
      <c r="CH116" s="904"/>
      <c r="CI116" s="904"/>
      <c r="CJ116" s="904"/>
      <c r="CK116" s="931"/>
      <c r="CL116" s="932"/>
      <c r="CM116" s="905" t="s">
        <v>443</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418</v>
      </c>
      <c r="DH116" s="942"/>
      <c r="DI116" s="942"/>
      <c r="DJ116" s="942"/>
      <c r="DK116" s="943"/>
      <c r="DL116" s="944" t="s">
        <v>418</v>
      </c>
      <c r="DM116" s="942"/>
      <c r="DN116" s="942"/>
      <c r="DO116" s="942"/>
      <c r="DP116" s="943"/>
      <c r="DQ116" s="944" t="s">
        <v>419</v>
      </c>
      <c r="DR116" s="942"/>
      <c r="DS116" s="942"/>
      <c r="DT116" s="942"/>
      <c r="DU116" s="943"/>
      <c r="DV116" s="945" t="s">
        <v>420</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444</v>
      </c>
      <c r="Z117" s="877"/>
      <c r="AA117" s="961">
        <v>1992809</v>
      </c>
      <c r="AB117" s="962"/>
      <c r="AC117" s="962"/>
      <c r="AD117" s="962"/>
      <c r="AE117" s="963"/>
      <c r="AF117" s="964">
        <v>1938226</v>
      </c>
      <c r="AG117" s="962"/>
      <c r="AH117" s="962"/>
      <c r="AI117" s="962"/>
      <c r="AJ117" s="963"/>
      <c r="AK117" s="964">
        <v>2052855</v>
      </c>
      <c r="AL117" s="962"/>
      <c r="AM117" s="962"/>
      <c r="AN117" s="962"/>
      <c r="AO117" s="963"/>
      <c r="AP117" s="965"/>
      <c r="AQ117" s="966"/>
      <c r="AR117" s="966"/>
      <c r="AS117" s="966"/>
      <c r="AT117" s="967"/>
      <c r="AU117" s="891"/>
      <c r="AV117" s="892"/>
      <c r="AW117" s="892"/>
      <c r="AX117" s="892"/>
      <c r="AY117" s="892"/>
      <c r="AZ117" s="957" t="s">
        <v>445</v>
      </c>
      <c r="BA117" s="958"/>
      <c r="BB117" s="958"/>
      <c r="BC117" s="958"/>
      <c r="BD117" s="958"/>
      <c r="BE117" s="958"/>
      <c r="BF117" s="958"/>
      <c r="BG117" s="958"/>
      <c r="BH117" s="958"/>
      <c r="BI117" s="958"/>
      <c r="BJ117" s="958"/>
      <c r="BK117" s="958"/>
      <c r="BL117" s="958"/>
      <c r="BM117" s="958"/>
      <c r="BN117" s="958"/>
      <c r="BO117" s="958"/>
      <c r="BP117" s="959"/>
      <c r="BQ117" s="908" t="s">
        <v>425</v>
      </c>
      <c r="BR117" s="909"/>
      <c r="BS117" s="909"/>
      <c r="BT117" s="909"/>
      <c r="BU117" s="909"/>
      <c r="BV117" s="909" t="s">
        <v>437</v>
      </c>
      <c r="BW117" s="909"/>
      <c r="BX117" s="909"/>
      <c r="BY117" s="909"/>
      <c r="BZ117" s="909"/>
      <c r="CA117" s="909" t="s">
        <v>127</v>
      </c>
      <c r="CB117" s="909"/>
      <c r="CC117" s="909"/>
      <c r="CD117" s="909"/>
      <c r="CE117" s="909"/>
      <c r="CF117" s="903" t="s">
        <v>419</v>
      </c>
      <c r="CG117" s="904"/>
      <c r="CH117" s="904"/>
      <c r="CI117" s="904"/>
      <c r="CJ117" s="904"/>
      <c r="CK117" s="931"/>
      <c r="CL117" s="932"/>
      <c r="CM117" s="905" t="s">
        <v>446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419</v>
      </c>
      <c r="DH117" s="942"/>
      <c r="DI117" s="942"/>
      <c r="DJ117" s="942"/>
      <c r="DK117" s="943"/>
      <c r="DL117" s="944" t="s">
        <v>127</v>
      </c>
      <c r="DM117" s="942"/>
      <c r="DN117" s="942"/>
      <c r="DO117" s="942"/>
      <c r="DP117" s="943"/>
      <c r="DQ117" s="944" t="s">
        <v>419</v>
      </c>
      <c r="DR117" s="942"/>
      <c r="DS117" s="942"/>
      <c r="DT117" s="942"/>
      <c r="DU117" s="943"/>
      <c r="DV117" s="945" t="s">
        <v>419</v>
      </c>
      <c r="DW117" s="946"/>
      <c r="DX117" s="946"/>
      <c r="DY117" s="946"/>
      <c r="DZ117" s="947"/>
    </row>
    <row r="118" spans="1:130" s="216" customFormat="1" ht="26.25" customHeight="1" x14ac:dyDescent="0.2">
      <c r="A118" s="895" t="s">
        <v>413</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410</v>
      </c>
      <c r="AB118" s="876"/>
      <c r="AC118" s="876"/>
      <c r="AD118" s="876"/>
      <c r="AE118" s="877"/>
      <c r="AF118" s="875" t="s">
        <v>411</v>
      </c>
      <c r="AG118" s="876"/>
      <c r="AH118" s="876"/>
      <c r="AI118" s="876"/>
      <c r="AJ118" s="877"/>
      <c r="AK118" s="875" t="s">
        <v>295</v>
      </c>
      <c r="AL118" s="876"/>
      <c r="AM118" s="876"/>
      <c r="AN118" s="876"/>
      <c r="AO118" s="877"/>
      <c r="AP118" s="953" t="s">
        <v>412</v>
      </c>
      <c r="AQ118" s="954"/>
      <c r="AR118" s="954"/>
      <c r="AS118" s="954"/>
      <c r="AT118" s="955"/>
      <c r="AU118" s="891"/>
      <c r="AV118" s="892"/>
      <c r="AW118" s="892"/>
      <c r="AX118" s="892"/>
      <c r="AY118" s="892"/>
      <c r="AZ118" s="956" t="s">
        <v>447</v>
      </c>
      <c r="BA118" s="948"/>
      <c r="BB118" s="948"/>
      <c r="BC118" s="948"/>
      <c r="BD118" s="948"/>
      <c r="BE118" s="948"/>
      <c r="BF118" s="948"/>
      <c r="BG118" s="948"/>
      <c r="BH118" s="948"/>
      <c r="BI118" s="948"/>
      <c r="BJ118" s="948"/>
      <c r="BK118" s="948"/>
      <c r="BL118" s="948"/>
      <c r="BM118" s="948"/>
      <c r="BN118" s="948"/>
      <c r="BO118" s="948"/>
      <c r="BP118" s="949"/>
      <c r="BQ118" s="982" t="s">
        <v>428</v>
      </c>
      <c r="BR118" s="983"/>
      <c r="BS118" s="983"/>
      <c r="BT118" s="983"/>
      <c r="BU118" s="983"/>
      <c r="BV118" s="983" t="s">
        <v>419</v>
      </c>
      <c r="BW118" s="983"/>
      <c r="BX118" s="983"/>
      <c r="BY118" s="983"/>
      <c r="BZ118" s="983"/>
      <c r="CA118" s="983" t="s">
        <v>437</v>
      </c>
      <c r="CB118" s="983"/>
      <c r="CC118" s="983"/>
      <c r="CD118" s="983"/>
      <c r="CE118" s="983"/>
      <c r="CF118" s="903" t="s">
        <v>127</v>
      </c>
      <c r="CG118" s="904"/>
      <c r="CH118" s="904"/>
      <c r="CI118" s="904"/>
      <c r="CJ118" s="904"/>
      <c r="CK118" s="931"/>
      <c r="CL118" s="932"/>
      <c r="CM118" s="905" t="s">
        <v>448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127</v>
      </c>
      <c r="DH118" s="942"/>
      <c r="DI118" s="942"/>
      <c r="DJ118" s="942"/>
      <c r="DK118" s="943"/>
      <c r="DL118" s="944" t="s">
        <v>437</v>
      </c>
      <c r="DM118" s="942"/>
      <c r="DN118" s="942"/>
      <c r="DO118" s="942"/>
      <c r="DP118" s="943"/>
      <c r="DQ118" s="944" t="s">
        <v>437</v>
      </c>
      <c r="DR118" s="942"/>
      <c r="DS118" s="942"/>
      <c r="DT118" s="942"/>
      <c r="DU118" s="943"/>
      <c r="DV118" s="945" t="s">
        <v>127</v>
      </c>
      <c r="DW118" s="946"/>
      <c r="DX118" s="946"/>
      <c r="DY118" s="946"/>
      <c r="DZ118" s="947"/>
    </row>
    <row r="119" spans="1:130" s="216" customFormat="1" ht="26.25" customHeight="1" x14ac:dyDescent="0.2">
      <c r="A119" s="1039" t="s">
        <v>416</v>
      </c>
      <c r="B119" s="930"/>
      <c r="C119" s="912" t="s">
        <v>417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419</v>
      </c>
      <c r="AB119" s="883"/>
      <c r="AC119" s="883"/>
      <c r="AD119" s="883"/>
      <c r="AE119" s="884"/>
      <c r="AF119" s="885" t="s">
        <v>449</v>
      </c>
      <c r="AG119" s="883"/>
      <c r="AH119" s="883"/>
      <c r="AI119" s="883"/>
      <c r="AJ119" s="884"/>
      <c r="AK119" s="885" t="s">
        <v>437</v>
      </c>
      <c r="AL119" s="883"/>
      <c r="AM119" s="883"/>
      <c r="AN119" s="883"/>
      <c r="AO119" s="884"/>
      <c r="AP119" s="886" t="s">
        <v>127</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450</v>
      </c>
      <c r="BP119" s="988"/>
      <c r="BQ119" s="982">
        <v>24725088</v>
      </c>
      <c r="BR119" s="983"/>
      <c r="BS119" s="983"/>
      <c r="BT119" s="983"/>
      <c r="BU119" s="983"/>
      <c r="BV119" s="983">
        <v>23707198</v>
      </c>
      <c r="BW119" s="983"/>
      <c r="BX119" s="983"/>
      <c r="BY119" s="983"/>
      <c r="BZ119" s="983"/>
      <c r="CA119" s="983">
        <v>23793504</v>
      </c>
      <c r="CB119" s="983"/>
      <c r="CC119" s="983"/>
      <c r="CD119" s="983"/>
      <c r="CE119" s="983"/>
      <c r="CF119" s="984"/>
      <c r="CG119" s="985"/>
      <c r="CH119" s="985"/>
      <c r="CI119" s="985"/>
      <c r="CJ119" s="986"/>
      <c r="CK119" s="933"/>
      <c r="CL119" s="934"/>
      <c r="CM119" s="956" t="s">
        <v>451</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560635</v>
      </c>
      <c r="DH119" s="969"/>
      <c r="DI119" s="969"/>
      <c r="DJ119" s="969"/>
      <c r="DK119" s="970"/>
      <c r="DL119" s="968">
        <v>500025</v>
      </c>
      <c r="DM119" s="969"/>
      <c r="DN119" s="969"/>
      <c r="DO119" s="969"/>
      <c r="DP119" s="970"/>
      <c r="DQ119" s="968">
        <v>439416</v>
      </c>
      <c r="DR119" s="969"/>
      <c r="DS119" s="969"/>
      <c r="DT119" s="969"/>
      <c r="DU119" s="970"/>
      <c r="DV119" s="971">
        <v>3.1</v>
      </c>
      <c r="DW119" s="972"/>
      <c r="DX119" s="972"/>
      <c r="DY119" s="972"/>
      <c r="DZ119" s="973"/>
    </row>
    <row r="120" spans="1:130" s="216" customFormat="1" ht="26.25" customHeight="1" x14ac:dyDescent="0.2">
      <c r="A120" s="1040"/>
      <c r="B120" s="932"/>
      <c r="C120" s="905" t="s">
        <v>424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419</v>
      </c>
      <c r="AB120" s="942"/>
      <c r="AC120" s="942"/>
      <c r="AD120" s="942"/>
      <c r="AE120" s="943"/>
      <c r="AF120" s="944" t="s">
        <v>419</v>
      </c>
      <c r="AG120" s="942"/>
      <c r="AH120" s="942"/>
      <c r="AI120" s="942"/>
      <c r="AJ120" s="943"/>
      <c r="AK120" s="944" t="s">
        <v>419</v>
      </c>
      <c r="AL120" s="942"/>
      <c r="AM120" s="942"/>
      <c r="AN120" s="942"/>
      <c r="AO120" s="943"/>
      <c r="AP120" s="945" t="s">
        <v>127</v>
      </c>
      <c r="AQ120" s="946"/>
      <c r="AR120" s="946"/>
      <c r="AS120" s="946"/>
      <c r="AT120" s="947"/>
      <c r="AU120" s="974" t="s">
        <v>452</v>
      </c>
      <c r="AV120" s="975"/>
      <c r="AW120" s="975"/>
      <c r="AX120" s="975"/>
      <c r="AY120" s="976"/>
      <c r="AZ120" s="912" t="s">
        <v>453</v>
      </c>
      <c r="BA120" s="880"/>
      <c r="BB120" s="880"/>
      <c r="BC120" s="880"/>
      <c r="BD120" s="880"/>
      <c r="BE120" s="880"/>
      <c r="BF120" s="880"/>
      <c r="BG120" s="880"/>
      <c r="BH120" s="880"/>
      <c r="BI120" s="880"/>
      <c r="BJ120" s="880"/>
      <c r="BK120" s="880"/>
      <c r="BL120" s="880"/>
      <c r="BM120" s="880"/>
      <c r="BN120" s="880"/>
      <c r="BO120" s="880"/>
      <c r="BP120" s="881"/>
      <c r="BQ120" s="913">
        <v>4364101</v>
      </c>
      <c r="BR120" s="914"/>
      <c r="BS120" s="914"/>
      <c r="BT120" s="914"/>
      <c r="BU120" s="914"/>
      <c r="BV120" s="914">
        <v>5508300</v>
      </c>
      <c r="BW120" s="914"/>
      <c r="BX120" s="914"/>
      <c r="BY120" s="914"/>
      <c r="BZ120" s="914"/>
      <c r="CA120" s="914">
        <v>6301365</v>
      </c>
      <c r="CB120" s="914"/>
      <c r="CC120" s="914"/>
      <c r="CD120" s="914"/>
      <c r="CE120" s="914"/>
      <c r="CF120" s="927">
        <v>45</v>
      </c>
      <c r="CG120" s="928"/>
      <c r="CH120" s="928"/>
      <c r="CI120" s="928"/>
      <c r="CJ120" s="928"/>
      <c r="CK120" s="989" t="s">
        <v>454</v>
      </c>
      <c r="CL120" s="990"/>
      <c r="CM120" s="990"/>
      <c r="CN120" s="990"/>
      <c r="CO120" s="991"/>
      <c r="CP120" s="997" t="s">
        <v>455</v>
      </c>
      <c r="CQ120" s="998"/>
      <c r="CR120" s="998"/>
      <c r="CS120" s="998"/>
      <c r="CT120" s="998"/>
      <c r="CU120" s="998"/>
      <c r="CV120" s="998"/>
      <c r="CW120" s="998"/>
      <c r="CX120" s="998"/>
      <c r="CY120" s="998"/>
      <c r="CZ120" s="998"/>
      <c r="DA120" s="998"/>
      <c r="DB120" s="998"/>
      <c r="DC120" s="998"/>
      <c r="DD120" s="998"/>
      <c r="DE120" s="998"/>
      <c r="DF120" s="999"/>
      <c r="DG120" s="913">
        <v>2746862</v>
      </c>
      <c r="DH120" s="914"/>
      <c r="DI120" s="914"/>
      <c r="DJ120" s="914"/>
      <c r="DK120" s="914"/>
      <c r="DL120" s="914">
        <v>3911574</v>
      </c>
      <c r="DM120" s="914"/>
      <c r="DN120" s="914"/>
      <c r="DO120" s="914"/>
      <c r="DP120" s="914"/>
      <c r="DQ120" s="914">
        <v>3456321</v>
      </c>
      <c r="DR120" s="914"/>
      <c r="DS120" s="914"/>
      <c r="DT120" s="914"/>
      <c r="DU120" s="914"/>
      <c r="DV120" s="915">
        <v>24.7</v>
      </c>
      <c r="DW120" s="915"/>
      <c r="DX120" s="915"/>
      <c r="DY120" s="915"/>
      <c r="DZ120" s="916"/>
    </row>
    <row r="121" spans="1:130" s="216" customFormat="1" ht="26.25" customHeight="1" x14ac:dyDescent="0.2">
      <c r="A121" s="1040"/>
      <c r="B121" s="932"/>
      <c r="C121" s="957" t="s">
        <v>456</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419</v>
      </c>
      <c r="AB121" s="942"/>
      <c r="AC121" s="942"/>
      <c r="AD121" s="942"/>
      <c r="AE121" s="943"/>
      <c r="AF121" s="944" t="s">
        <v>437</v>
      </c>
      <c r="AG121" s="942"/>
      <c r="AH121" s="942"/>
      <c r="AI121" s="942"/>
      <c r="AJ121" s="943"/>
      <c r="AK121" s="944" t="s">
        <v>127</v>
      </c>
      <c r="AL121" s="942"/>
      <c r="AM121" s="942"/>
      <c r="AN121" s="942"/>
      <c r="AO121" s="943"/>
      <c r="AP121" s="945" t="s">
        <v>419</v>
      </c>
      <c r="AQ121" s="946"/>
      <c r="AR121" s="946"/>
      <c r="AS121" s="946"/>
      <c r="AT121" s="947"/>
      <c r="AU121" s="977"/>
      <c r="AV121" s="978"/>
      <c r="AW121" s="978"/>
      <c r="AX121" s="978"/>
      <c r="AY121" s="979"/>
      <c r="AZ121" s="905" t="s">
        <v>457</v>
      </c>
      <c r="BA121" s="906"/>
      <c r="BB121" s="906"/>
      <c r="BC121" s="906"/>
      <c r="BD121" s="906"/>
      <c r="BE121" s="906"/>
      <c r="BF121" s="906"/>
      <c r="BG121" s="906"/>
      <c r="BH121" s="906"/>
      <c r="BI121" s="906"/>
      <c r="BJ121" s="906"/>
      <c r="BK121" s="906"/>
      <c r="BL121" s="906"/>
      <c r="BM121" s="906"/>
      <c r="BN121" s="906"/>
      <c r="BO121" s="906"/>
      <c r="BP121" s="907"/>
      <c r="BQ121" s="908">
        <v>7069293</v>
      </c>
      <c r="BR121" s="909"/>
      <c r="BS121" s="909"/>
      <c r="BT121" s="909"/>
      <c r="BU121" s="909"/>
      <c r="BV121" s="909">
        <v>6501711</v>
      </c>
      <c r="BW121" s="909"/>
      <c r="BX121" s="909"/>
      <c r="BY121" s="909"/>
      <c r="BZ121" s="909"/>
      <c r="CA121" s="909">
        <v>6073334</v>
      </c>
      <c r="CB121" s="909"/>
      <c r="CC121" s="909"/>
      <c r="CD121" s="909"/>
      <c r="CE121" s="909"/>
      <c r="CF121" s="903">
        <v>43.4</v>
      </c>
      <c r="CG121" s="904"/>
      <c r="CH121" s="904"/>
      <c r="CI121" s="904"/>
      <c r="CJ121" s="904"/>
      <c r="CK121" s="992"/>
      <c r="CL121" s="993"/>
      <c r="CM121" s="993"/>
      <c r="CN121" s="993"/>
      <c r="CO121" s="994"/>
      <c r="CP121" s="1002"/>
      <c r="CQ121" s="1003"/>
      <c r="CR121" s="1003"/>
      <c r="CS121" s="1003"/>
      <c r="CT121" s="1003"/>
      <c r="CU121" s="1003"/>
      <c r="CV121" s="1003"/>
      <c r="CW121" s="1003"/>
      <c r="CX121" s="1003"/>
      <c r="CY121" s="1003"/>
      <c r="CZ121" s="1003"/>
      <c r="DA121" s="1003"/>
      <c r="DB121" s="1003"/>
      <c r="DC121" s="1003"/>
      <c r="DD121" s="1003"/>
      <c r="DE121" s="1003"/>
      <c r="DF121" s="1004"/>
      <c r="DG121" s="908"/>
      <c r="DH121" s="909"/>
      <c r="DI121" s="909"/>
      <c r="DJ121" s="909"/>
      <c r="DK121" s="909"/>
      <c r="DL121" s="909"/>
      <c r="DM121" s="909"/>
      <c r="DN121" s="909"/>
      <c r="DO121" s="909"/>
      <c r="DP121" s="909"/>
      <c r="DQ121" s="909"/>
      <c r="DR121" s="909"/>
      <c r="DS121" s="909"/>
      <c r="DT121" s="909"/>
      <c r="DU121" s="909"/>
      <c r="DV121" s="910"/>
      <c r="DW121" s="910"/>
      <c r="DX121" s="910"/>
      <c r="DY121" s="910"/>
      <c r="DZ121" s="911"/>
    </row>
    <row r="122" spans="1:130" s="216" customFormat="1" ht="26.25" customHeight="1" x14ac:dyDescent="0.2">
      <c r="A122" s="1040"/>
      <c r="B122" s="932"/>
      <c r="C122" s="905" t="s">
        <v>436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127</v>
      </c>
      <c r="AB122" s="942"/>
      <c r="AC122" s="942"/>
      <c r="AD122" s="942"/>
      <c r="AE122" s="943"/>
      <c r="AF122" s="944" t="s">
        <v>419</v>
      </c>
      <c r="AG122" s="942"/>
      <c r="AH122" s="942"/>
      <c r="AI122" s="942"/>
      <c r="AJ122" s="943"/>
      <c r="AK122" s="944" t="s">
        <v>419</v>
      </c>
      <c r="AL122" s="942"/>
      <c r="AM122" s="942"/>
      <c r="AN122" s="942"/>
      <c r="AO122" s="943"/>
      <c r="AP122" s="945" t="s">
        <v>428</v>
      </c>
      <c r="AQ122" s="946"/>
      <c r="AR122" s="946"/>
      <c r="AS122" s="946"/>
      <c r="AT122" s="947"/>
      <c r="AU122" s="977"/>
      <c r="AV122" s="978"/>
      <c r="AW122" s="978"/>
      <c r="AX122" s="978"/>
      <c r="AY122" s="979"/>
      <c r="AZ122" s="956" t="s">
        <v>458</v>
      </c>
      <c r="BA122" s="948"/>
      <c r="BB122" s="948"/>
      <c r="BC122" s="948"/>
      <c r="BD122" s="948"/>
      <c r="BE122" s="948"/>
      <c r="BF122" s="948"/>
      <c r="BG122" s="948"/>
      <c r="BH122" s="948"/>
      <c r="BI122" s="948"/>
      <c r="BJ122" s="948"/>
      <c r="BK122" s="948"/>
      <c r="BL122" s="948"/>
      <c r="BM122" s="948"/>
      <c r="BN122" s="948"/>
      <c r="BO122" s="948"/>
      <c r="BP122" s="949"/>
      <c r="BQ122" s="982">
        <v>10975034</v>
      </c>
      <c r="BR122" s="983"/>
      <c r="BS122" s="983"/>
      <c r="BT122" s="983"/>
      <c r="BU122" s="983"/>
      <c r="BV122" s="983">
        <v>10645534</v>
      </c>
      <c r="BW122" s="983"/>
      <c r="BX122" s="983"/>
      <c r="BY122" s="983"/>
      <c r="BZ122" s="983"/>
      <c r="CA122" s="983">
        <v>10488048</v>
      </c>
      <c r="CB122" s="983"/>
      <c r="CC122" s="983"/>
      <c r="CD122" s="983"/>
      <c r="CE122" s="983"/>
      <c r="CF122" s="1000">
        <v>74.900000000000006</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443</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127</v>
      </c>
      <c r="AB123" s="942"/>
      <c r="AC123" s="942"/>
      <c r="AD123" s="942"/>
      <c r="AE123" s="943"/>
      <c r="AF123" s="944" t="s">
        <v>127</v>
      </c>
      <c r="AG123" s="942"/>
      <c r="AH123" s="942"/>
      <c r="AI123" s="942"/>
      <c r="AJ123" s="943"/>
      <c r="AK123" s="944" t="s">
        <v>428</v>
      </c>
      <c r="AL123" s="942"/>
      <c r="AM123" s="942"/>
      <c r="AN123" s="942"/>
      <c r="AO123" s="943"/>
      <c r="AP123" s="945" t="s">
        <v>428</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459</v>
      </c>
      <c r="BP123" s="988"/>
      <c r="BQ123" s="1046">
        <v>22408428</v>
      </c>
      <c r="BR123" s="1047"/>
      <c r="BS123" s="1047"/>
      <c r="BT123" s="1047"/>
      <c r="BU123" s="1047"/>
      <c r="BV123" s="1047">
        <v>22655545</v>
      </c>
      <c r="BW123" s="1047"/>
      <c r="BX123" s="1047"/>
      <c r="BY123" s="1047"/>
      <c r="BZ123" s="1047"/>
      <c r="CA123" s="1047">
        <v>22862747</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446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449</v>
      </c>
      <c r="AB124" s="942"/>
      <c r="AC124" s="942"/>
      <c r="AD124" s="942"/>
      <c r="AE124" s="943"/>
      <c r="AF124" s="944" t="s">
        <v>127</v>
      </c>
      <c r="AG124" s="942"/>
      <c r="AH124" s="942"/>
      <c r="AI124" s="942"/>
      <c r="AJ124" s="943"/>
      <c r="AK124" s="944" t="s">
        <v>127</v>
      </c>
      <c r="AL124" s="942"/>
      <c r="AM124" s="942"/>
      <c r="AN124" s="942"/>
      <c r="AO124" s="943"/>
      <c r="AP124" s="945" t="s">
        <v>437</v>
      </c>
      <c r="AQ124" s="946"/>
      <c r="AR124" s="946"/>
      <c r="AS124" s="946"/>
      <c r="AT124" s="947"/>
      <c r="AU124" s="1042" t="s">
        <v>460</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16.899999999999999</v>
      </c>
      <c r="BR124" s="1010"/>
      <c r="BS124" s="1010"/>
      <c r="BT124" s="1010"/>
      <c r="BU124" s="1010"/>
      <c r="BV124" s="1010">
        <v>7.3</v>
      </c>
      <c r="BW124" s="1010"/>
      <c r="BX124" s="1010"/>
      <c r="BY124" s="1010"/>
      <c r="BZ124" s="1010"/>
      <c r="CA124" s="1010">
        <v>6.6</v>
      </c>
      <c r="CB124" s="1010"/>
      <c r="CC124" s="1010"/>
      <c r="CD124" s="1010"/>
      <c r="CE124" s="1010"/>
      <c r="CF124" s="1011"/>
      <c r="CG124" s="1012"/>
      <c r="CH124" s="1012"/>
      <c r="CI124" s="1012"/>
      <c r="CJ124" s="1013"/>
      <c r="CK124" s="995"/>
      <c r="CL124" s="995"/>
      <c r="CM124" s="995"/>
      <c r="CN124" s="995"/>
      <c r="CO124" s="996"/>
      <c r="CP124" s="1002" t="s">
        <v>461</v>
      </c>
      <c r="CQ124" s="1003"/>
      <c r="CR124" s="1003"/>
      <c r="CS124" s="1003"/>
      <c r="CT124" s="1003"/>
      <c r="CU124" s="1003"/>
      <c r="CV124" s="1003"/>
      <c r="CW124" s="1003"/>
      <c r="CX124" s="1003"/>
      <c r="CY124" s="1003"/>
      <c r="CZ124" s="1003"/>
      <c r="DA124" s="1003"/>
      <c r="DB124" s="1003"/>
      <c r="DC124" s="1003"/>
      <c r="DD124" s="1003"/>
      <c r="DE124" s="1003"/>
      <c r="DF124" s="1004"/>
      <c r="DG124" s="987">
        <v>1750046</v>
      </c>
      <c r="DH124" s="969"/>
      <c r="DI124" s="969"/>
      <c r="DJ124" s="969"/>
      <c r="DK124" s="970"/>
      <c r="DL124" s="968" t="s">
        <v>425</v>
      </c>
      <c r="DM124" s="969"/>
      <c r="DN124" s="969"/>
      <c r="DO124" s="969"/>
      <c r="DP124" s="970"/>
      <c r="DQ124" s="968" t="s">
        <v>425</v>
      </c>
      <c r="DR124" s="969"/>
      <c r="DS124" s="969"/>
      <c r="DT124" s="969"/>
      <c r="DU124" s="970"/>
      <c r="DV124" s="971" t="s">
        <v>425</v>
      </c>
      <c r="DW124" s="972"/>
      <c r="DX124" s="972"/>
      <c r="DY124" s="972"/>
      <c r="DZ124" s="973"/>
    </row>
    <row r="125" spans="1:130" s="216" customFormat="1" ht="26.25" customHeight="1" x14ac:dyDescent="0.2">
      <c r="A125" s="1040"/>
      <c r="B125" s="932"/>
      <c r="C125" s="905" t="s">
        <v>448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425</v>
      </c>
      <c r="AB125" s="942"/>
      <c r="AC125" s="942"/>
      <c r="AD125" s="942"/>
      <c r="AE125" s="943"/>
      <c r="AF125" s="944" t="s">
        <v>425</v>
      </c>
      <c r="AG125" s="942"/>
      <c r="AH125" s="942"/>
      <c r="AI125" s="942"/>
      <c r="AJ125" s="943"/>
      <c r="AK125" s="944" t="s">
        <v>425</v>
      </c>
      <c r="AL125" s="942"/>
      <c r="AM125" s="942"/>
      <c r="AN125" s="942"/>
      <c r="AO125" s="943"/>
      <c r="AP125" s="945" t="s">
        <v>425</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462</v>
      </c>
      <c r="CL125" s="990"/>
      <c r="CM125" s="990"/>
      <c r="CN125" s="990"/>
      <c r="CO125" s="991"/>
      <c r="CP125" s="912" t="s">
        <v>463</v>
      </c>
      <c r="CQ125" s="880"/>
      <c r="CR125" s="880"/>
      <c r="CS125" s="880"/>
      <c r="CT125" s="880"/>
      <c r="CU125" s="880"/>
      <c r="CV125" s="880"/>
      <c r="CW125" s="880"/>
      <c r="CX125" s="880"/>
      <c r="CY125" s="880"/>
      <c r="CZ125" s="880"/>
      <c r="DA125" s="880"/>
      <c r="DB125" s="880"/>
      <c r="DC125" s="880"/>
      <c r="DD125" s="880"/>
      <c r="DE125" s="880"/>
      <c r="DF125" s="881"/>
      <c r="DG125" s="913" t="s">
        <v>449</v>
      </c>
      <c r="DH125" s="914"/>
      <c r="DI125" s="914"/>
      <c r="DJ125" s="914"/>
      <c r="DK125" s="914"/>
      <c r="DL125" s="914" t="s">
        <v>425</v>
      </c>
      <c r="DM125" s="914"/>
      <c r="DN125" s="914"/>
      <c r="DO125" s="914"/>
      <c r="DP125" s="914"/>
      <c r="DQ125" s="914" t="s">
        <v>425</v>
      </c>
      <c r="DR125" s="914"/>
      <c r="DS125" s="914"/>
      <c r="DT125" s="914"/>
      <c r="DU125" s="914"/>
      <c r="DV125" s="915" t="s">
        <v>425</v>
      </c>
      <c r="DW125" s="915"/>
      <c r="DX125" s="915"/>
      <c r="DY125" s="915"/>
      <c r="DZ125" s="916"/>
    </row>
    <row r="126" spans="1:130" s="216" customFormat="1" ht="26.25" customHeight="1" thickBot="1" x14ac:dyDescent="0.25">
      <c r="A126" s="1040"/>
      <c r="B126" s="932"/>
      <c r="C126" s="905" t="s">
        <v>451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425</v>
      </c>
      <c r="AB126" s="942"/>
      <c r="AC126" s="942"/>
      <c r="AD126" s="942"/>
      <c r="AE126" s="943"/>
      <c r="AF126" s="944">
        <v>60609</v>
      </c>
      <c r="AG126" s="942"/>
      <c r="AH126" s="942"/>
      <c r="AI126" s="942"/>
      <c r="AJ126" s="943"/>
      <c r="AK126" s="944">
        <v>60609</v>
      </c>
      <c r="AL126" s="942"/>
      <c r="AM126" s="942"/>
      <c r="AN126" s="942"/>
      <c r="AO126" s="943"/>
      <c r="AP126" s="945">
        <v>0.4</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464</v>
      </c>
      <c r="CQ126" s="906"/>
      <c r="CR126" s="906"/>
      <c r="CS126" s="906"/>
      <c r="CT126" s="906"/>
      <c r="CU126" s="906"/>
      <c r="CV126" s="906"/>
      <c r="CW126" s="906"/>
      <c r="CX126" s="906"/>
      <c r="CY126" s="906"/>
      <c r="CZ126" s="906"/>
      <c r="DA126" s="906"/>
      <c r="DB126" s="906"/>
      <c r="DC126" s="906"/>
      <c r="DD126" s="906"/>
      <c r="DE126" s="906"/>
      <c r="DF126" s="907"/>
      <c r="DG126" s="908" t="s">
        <v>425</v>
      </c>
      <c r="DH126" s="909"/>
      <c r="DI126" s="909"/>
      <c r="DJ126" s="909"/>
      <c r="DK126" s="909"/>
      <c r="DL126" s="909" t="s">
        <v>425</v>
      </c>
      <c r="DM126" s="909"/>
      <c r="DN126" s="909"/>
      <c r="DO126" s="909"/>
      <c r="DP126" s="909"/>
      <c r="DQ126" s="909" t="s">
        <v>425</v>
      </c>
      <c r="DR126" s="909"/>
      <c r="DS126" s="909"/>
      <c r="DT126" s="909"/>
      <c r="DU126" s="909"/>
      <c r="DV126" s="910" t="s">
        <v>425</v>
      </c>
      <c r="DW126" s="910"/>
      <c r="DX126" s="910"/>
      <c r="DY126" s="910"/>
      <c r="DZ126" s="911"/>
    </row>
    <row r="127" spans="1:130" s="216" customFormat="1" ht="26.25" customHeight="1" x14ac:dyDescent="0.2">
      <c r="A127" s="1041"/>
      <c r="B127" s="934"/>
      <c r="C127" s="956" t="s">
        <v>465</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449</v>
      </c>
      <c r="AB127" s="942"/>
      <c r="AC127" s="942"/>
      <c r="AD127" s="942"/>
      <c r="AE127" s="943"/>
      <c r="AF127" s="944" t="s">
        <v>425</v>
      </c>
      <c r="AG127" s="942"/>
      <c r="AH127" s="942"/>
      <c r="AI127" s="942"/>
      <c r="AJ127" s="943"/>
      <c r="AK127" s="944" t="s">
        <v>425</v>
      </c>
      <c r="AL127" s="942"/>
      <c r="AM127" s="942"/>
      <c r="AN127" s="942"/>
      <c r="AO127" s="943"/>
      <c r="AP127" s="945" t="s">
        <v>449</v>
      </c>
      <c r="AQ127" s="946"/>
      <c r="AR127" s="946"/>
      <c r="AS127" s="946"/>
      <c r="AT127" s="947"/>
      <c r="AU127" s="218"/>
      <c r="AV127" s="218"/>
      <c r="AW127" s="218"/>
      <c r="AX127" s="1014" t="s">
        <v>466</v>
      </c>
      <c r="AY127" s="1015"/>
      <c r="AZ127" s="1015"/>
      <c r="BA127" s="1015"/>
      <c r="BB127" s="1015"/>
      <c r="BC127" s="1015"/>
      <c r="BD127" s="1015"/>
      <c r="BE127" s="1016"/>
      <c r="BF127" s="1017" t="s">
        <v>467</v>
      </c>
      <c r="BG127" s="1015"/>
      <c r="BH127" s="1015"/>
      <c r="BI127" s="1015"/>
      <c r="BJ127" s="1015"/>
      <c r="BK127" s="1015"/>
      <c r="BL127" s="1016"/>
      <c r="BM127" s="1017" t="s">
        <v>468</v>
      </c>
      <c r="BN127" s="1015"/>
      <c r="BO127" s="1015"/>
      <c r="BP127" s="1015"/>
      <c r="BQ127" s="1015"/>
      <c r="BR127" s="1015"/>
      <c r="BS127" s="1016"/>
      <c r="BT127" s="1017" t="s">
        <v>469</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470</v>
      </c>
      <c r="CQ127" s="906"/>
      <c r="CR127" s="906"/>
      <c r="CS127" s="906"/>
      <c r="CT127" s="906"/>
      <c r="CU127" s="906"/>
      <c r="CV127" s="906"/>
      <c r="CW127" s="906"/>
      <c r="CX127" s="906"/>
      <c r="CY127" s="906"/>
      <c r="CZ127" s="906"/>
      <c r="DA127" s="906"/>
      <c r="DB127" s="906"/>
      <c r="DC127" s="906"/>
      <c r="DD127" s="906"/>
      <c r="DE127" s="906"/>
      <c r="DF127" s="907"/>
      <c r="DG127" s="908" t="s">
        <v>425</v>
      </c>
      <c r="DH127" s="909"/>
      <c r="DI127" s="909"/>
      <c r="DJ127" s="909"/>
      <c r="DK127" s="909"/>
      <c r="DL127" s="909" t="s">
        <v>425</v>
      </c>
      <c r="DM127" s="909"/>
      <c r="DN127" s="909"/>
      <c r="DO127" s="909"/>
      <c r="DP127" s="909"/>
      <c r="DQ127" s="909" t="s">
        <v>449</v>
      </c>
      <c r="DR127" s="909"/>
      <c r="DS127" s="909"/>
      <c r="DT127" s="909"/>
      <c r="DU127" s="909"/>
      <c r="DV127" s="910" t="s">
        <v>425</v>
      </c>
      <c r="DW127" s="910"/>
      <c r="DX127" s="910"/>
      <c r="DY127" s="910"/>
      <c r="DZ127" s="911"/>
    </row>
    <row r="128" spans="1:130" s="216" customFormat="1" ht="26.25" customHeight="1" thickBot="1" x14ac:dyDescent="0.25">
      <c r="A128" s="1024" t="s">
        <v>471</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472</v>
      </c>
      <c r="X128" s="1026"/>
      <c r="Y128" s="1026"/>
      <c r="Z128" s="1027"/>
      <c r="AA128" s="1028">
        <v>541446</v>
      </c>
      <c r="AB128" s="1029"/>
      <c r="AC128" s="1029"/>
      <c r="AD128" s="1029"/>
      <c r="AE128" s="1030"/>
      <c r="AF128" s="1031">
        <v>431528</v>
      </c>
      <c r="AG128" s="1029"/>
      <c r="AH128" s="1029"/>
      <c r="AI128" s="1029"/>
      <c r="AJ128" s="1030"/>
      <c r="AK128" s="1031">
        <v>456427</v>
      </c>
      <c r="AL128" s="1029"/>
      <c r="AM128" s="1029"/>
      <c r="AN128" s="1029"/>
      <c r="AO128" s="1030"/>
      <c r="AP128" s="1032"/>
      <c r="AQ128" s="1033"/>
      <c r="AR128" s="1033"/>
      <c r="AS128" s="1033"/>
      <c r="AT128" s="1034"/>
      <c r="AU128" s="218"/>
      <c r="AV128" s="218"/>
      <c r="AW128" s="218"/>
      <c r="AX128" s="879" t="s">
        <v>473</v>
      </c>
      <c r="AY128" s="880"/>
      <c r="AZ128" s="880"/>
      <c r="BA128" s="880"/>
      <c r="BB128" s="880"/>
      <c r="BC128" s="880"/>
      <c r="BD128" s="880"/>
      <c r="BE128" s="881"/>
      <c r="BF128" s="1035" t="s">
        <v>127</v>
      </c>
      <c r="BG128" s="1036"/>
      <c r="BH128" s="1036"/>
      <c r="BI128" s="1036"/>
      <c r="BJ128" s="1036"/>
      <c r="BK128" s="1036"/>
      <c r="BL128" s="1037"/>
      <c r="BM128" s="1035">
        <v>12.77</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474</v>
      </c>
      <c r="CQ128" s="709"/>
      <c r="CR128" s="709"/>
      <c r="CS128" s="709"/>
      <c r="CT128" s="709"/>
      <c r="CU128" s="709"/>
      <c r="CV128" s="709"/>
      <c r="CW128" s="709"/>
      <c r="CX128" s="709"/>
      <c r="CY128" s="709"/>
      <c r="CZ128" s="709"/>
      <c r="DA128" s="709"/>
      <c r="DB128" s="709"/>
      <c r="DC128" s="709"/>
      <c r="DD128" s="709"/>
      <c r="DE128" s="709"/>
      <c r="DF128" s="1019"/>
      <c r="DG128" s="1020" t="s">
        <v>127</v>
      </c>
      <c r="DH128" s="1021"/>
      <c r="DI128" s="1021"/>
      <c r="DJ128" s="1021"/>
      <c r="DK128" s="1021"/>
      <c r="DL128" s="1021" t="s">
        <v>475</v>
      </c>
      <c r="DM128" s="1021"/>
      <c r="DN128" s="1021"/>
      <c r="DO128" s="1021"/>
      <c r="DP128" s="1021"/>
      <c r="DQ128" s="1021" t="s">
        <v>127</v>
      </c>
      <c r="DR128" s="1021"/>
      <c r="DS128" s="1021"/>
      <c r="DT128" s="1021"/>
      <c r="DU128" s="1021"/>
      <c r="DV128" s="1022" t="s">
        <v>418</v>
      </c>
      <c r="DW128" s="1022"/>
      <c r="DX128" s="1022"/>
      <c r="DY128" s="1022"/>
      <c r="DZ128" s="1023"/>
    </row>
    <row r="129" spans="1:131" s="216"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476</v>
      </c>
      <c r="X129" s="1054"/>
      <c r="Y129" s="1054"/>
      <c r="Z129" s="1055"/>
      <c r="AA129" s="941">
        <v>14928641</v>
      </c>
      <c r="AB129" s="942"/>
      <c r="AC129" s="942"/>
      <c r="AD129" s="942"/>
      <c r="AE129" s="943"/>
      <c r="AF129" s="944">
        <v>15373980</v>
      </c>
      <c r="AG129" s="942"/>
      <c r="AH129" s="942"/>
      <c r="AI129" s="942"/>
      <c r="AJ129" s="943"/>
      <c r="AK129" s="944">
        <v>15102360</v>
      </c>
      <c r="AL129" s="942"/>
      <c r="AM129" s="942"/>
      <c r="AN129" s="942"/>
      <c r="AO129" s="943"/>
      <c r="AP129" s="1056"/>
      <c r="AQ129" s="1057"/>
      <c r="AR129" s="1057"/>
      <c r="AS129" s="1057"/>
      <c r="AT129" s="1058"/>
      <c r="AU129" s="219"/>
      <c r="AV129" s="219"/>
      <c r="AW129" s="219"/>
      <c r="AX129" s="1048" t="s">
        <v>477</v>
      </c>
      <c r="AY129" s="906"/>
      <c r="AZ129" s="906"/>
      <c r="BA129" s="906"/>
      <c r="BB129" s="906"/>
      <c r="BC129" s="906"/>
      <c r="BD129" s="906"/>
      <c r="BE129" s="907"/>
      <c r="BF129" s="1049" t="s">
        <v>127</v>
      </c>
      <c r="BG129" s="1050"/>
      <c r="BH129" s="1050"/>
      <c r="BI129" s="1050"/>
      <c r="BJ129" s="1050"/>
      <c r="BK129" s="1050"/>
      <c r="BL129" s="1051"/>
      <c r="BM129" s="1049">
        <v>17.77</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478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479</v>
      </c>
      <c r="X130" s="1054"/>
      <c r="Y130" s="1054"/>
      <c r="Z130" s="1055"/>
      <c r="AA130" s="941">
        <v>1260362</v>
      </c>
      <c r="AB130" s="942"/>
      <c r="AC130" s="942"/>
      <c r="AD130" s="942"/>
      <c r="AE130" s="943"/>
      <c r="AF130" s="944">
        <v>1142526</v>
      </c>
      <c r="AG130" s="942"/>
      <c r="AH130" s="942"/>
      <c r="AI130" s="942"/>
      <c r="AJ130" s="943"/>
      <c r="AK130" s="944">
        <v>1098658</v>
      </c>
      <c r="AL130" s="942"/>
      <c r="AM130" s="942"/>
      <c r="AN130" s="942"/>
      <c r="AO130" s="943"/>
      <c r="AP130" s="1056"/>
      <c r="AQ130" s="1057"/>
      <c r="AR130" s="1057"/>
      <c r="AS130" s="1057"/>
      <c r="AT130" s="1058"/>
      <c r="AU130" s="219"/>
      <c r="AV130" s="219"/>
      <c r="AW130" s="219"/>
      <c r="AX130" s="1048" t="s">
        <v>480</v>
      </c>
      <c r="AY130" s="906"/>
      <c r="AZ130" s="906"/>
      <c r="BA130" s="906"/>
      <c r="BB130" s="906"/>
      <c r="BC130" s="906"/>
      <c r="BD130" s="906"/>
      <c r="BE130" s="907"/>
      <c r="BF130" s="1084">
        <v>2.5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481</v>
      </c>
      <c r="X131" s="1091"/>
      <c r="Y131" s="1091"/>
      <c r="Z131" s="1092"/>
      <c r="AA131" s="987">
        <v>13668279</v>
      </c>
      <c r="AB131" s="969"/>
      <c r="AC131" s="969"/>
      <c r="AD131" s="969"/>
      <c r="AE131" s="970"/>
      <c r="AF131" s="968">
        <v>14231454</v>
      </c>
      <c r="AG131" s="969"/>
      <c r="AH131" s="969"/>
      <c r="AI131" s="969"/>
      <c r="AJ131" s="970"/>
      <c r="AK131" s="968">
        <v>14003702</v>
      </c>
      <c r="AL131" s="969"/>
      <c r="AM131" s="969"/>
      <c r="AN131" s="969"/>
      <c r="AO131" s="970"/>
      <c r="AP131" s="1093"/>
      <c r="AQ131" s="1094"/>
      <c r="AR131" s="1094"/>
      <c r="AS131" s="1094"/>
      <c r="AT131" s="1095"/>
      <c r="AU131" s="219"/>
      <c r="AV131" s="219"/>
      <c r="AW131" s="219"/>
      <c r="AX131" s="1066" t="s">
        <v>482</v>
      </c>
      <c r="AY131" s="709"/>
      <c r="AZ131" s="709"/>
      <c r="BA131" s="709"/>
      <c r="BB131" s="709"/>
      <c r="BC131" s="709"/>
      <c r="BD131" s="709"/>
      <c r="BE131" s="1019"/>
      <c r="BF131" s="1067">
        <v>6.6</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483</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484</v>
      </c>
      <c r="W132" s="1077"/>
      <c r="X132" s="1077"/>
      <c r="Y132" s="1077"/>
      <c r="Z132" s="1078"/>
      <c r="AA132" s="1079">
        <v>1.397403433</v>
      </c>
      <c r="AB132" s="1080"/>
      <c r="AC132" s="1080"/>
      <c r="AD132" s="1080"/>
      <c r="AE132" s="1081"/>
      <c r="AF132" s="1082">
        <v>2.558923354</v>
      </c>
      <c r="AG132" s="1080"/>
      <c r="AH132" s="1080"/>
      <c r="AI132" s="1080"/>
      <c r="AJ132" s="1081"/>
      <c r="AK132" s="1082">
        <v>3.5545600730000002</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485</v>
      </c>
      <c r="W133" s="1060"/>
      <c r="X133" s="1060"/>
      <c r="Y133" s="1060"/>
      <c r="Z133" s="1061"/>
      <c r="AA133" s="1062">
        <v>1</v>
      </c>
      <c r="AB133" s="1063"/>
      <c r="AC133" s="1063"/>
      <c r="AD133" s="1063"/>
      <c r="AE133" s="1064"/>
      <c r="AF133" s="1062">
        <v>1.7</v>
      </c>
      <c r="AG133" s="1063"/>
      <c r="AH133" s="1063"/>
      <c r="AI133" s="1063"/>
      <c r="AJ133" s="1064"/>
      <c r="AK133" s="1062">
        <v>2.5</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7jtz35gh0GLMiUCydpFXxWTqixJ/4BgacWVbj5a7UeXH7iMUTCGJJHPBkPO7it+iG7j1Alab856OybGrNJ6+DQ==" saltValue="S3o/RKPAEjRzsALdDHj0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486</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hJ72l+GgSEb0VOOF/oBYfnQc5+XaXicb09PpKTrzJgmXdDISQwGyyv5Z6CdCE+WmdZ/7amuYjEaiW4F0q7YkQ==" saltValue="KLlGT+h6MG6CAudy87LHR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487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488</v>
      </c>
      <c r="AL6" s="252"/>
      <c r="AM6" s="252"/>
      <c r="AN6" s="252"/>
    </row>
    <row r="7" spans="1:46" ht="13.5" customHeight="1" x14ac:dyDescent="0.2">
      <c r="A7" s="251"/>
      <c r="AK7" s="254"/>
      <c r="AL7" s="255"/>
      <c r="AM7" s="255"/>
      <c r="AN7" s="256"/>
      <c r="AO7" s="1097" t="s">
        <v>489</v>
      </c>
      <c r="AP7" s="257"/>
      <c r="AQ7" s="258" t="s">
        <v>490</v>
      </c>
      <c r="AR7" s="259"/>
    </row>
    <row r="8" spans="1:46" ht="13.2" x14ac:dyDescent="0.2">
      <c r="A8" s="251"/>
      <c r="AK8" s="260"/>
      <c r="AL8" s="261"/>
      <c r="AM8" s="261"/>
      <c r="AN8" s="262"/>
      <c r="AO8" s="1098"/>
      <c r="AP8" s="263" t="s">
        <v>491</v>
      </c>
      <c r="AQ8" s="264" t="s">
        <v>492</v>
      </c>
      <c r="AR8" s="265" t="s">
        <v>493</v>
      </c>
    </row>
    <row r="9" spans="1:46" ht="13.2" x14ac:dyDescent="0.2">
      <c r="A9" s="251"/>
      <c r="AK9" s="1099" t="s">
        <v>494</v>
      </c>
      <c r="AL9" s="1100"/>
      <c r="AM9" s="1100"/>
      <c r="AN9" s="1101"/>
      <c r="AO9" s="266">
        <v>5415879</v>
      </c>
      <c r="AP9" s="266">
        <v>82862</v>
      </c>
      <c r="AQ9" s="267">
        <v>65025</v>
      </c>
      <c r="AR9" s="268">
        <v>27.4</v>
      </c>
    </row>
    <row r="10" spans="1:46" ht="13.5" customHeight="1" x14ac:dyDescent="0.2">
      <c r="A10" s="251"/>
      <c r="AK10" s="1099" t="s">
        <v>495</v>
      </c>
      <c r="AL10" s="1100"/>
      <c r="AM10" s="1100"/>
      <c r="AN10" s="1101"/>
      <c r="AO10" s="269">
        <v>47123</v>
      </c>
      <c r="AP10" s="269">
        <v>721</v>
      </c>
      <c r="AQ10" s="270">
        <v>6119</v>
      </c>
      <c r="AR10" s="271">
        <v>-88.2</v>
      </c>
    </row>
    <row r="11" spans="1:46" ht="13.5" customHeight="1" x14ac:dyDescent="0.2">
      <c r="A11" s="251"/>
      <c r="AK11" s="1099" t="s">
        <v>496</v>
      </c>
      <c r="AL11" s="1100"/>
      <c r="AM11" s="1100"/>
      <c r="AN11" s="1101"/>
      <c r="AO11" s="269">
        <v>189755</v>
      </c>
      <c r="AP11" s="269">
        <v>2903</v>
      </c>
      <c r="AQ11" s="270">
        <v>1220</v>
      </c>
      <c r="AR11" s="271">
        <v>138</v>
      </c>
    </row>
    <row r="12" spans="1:46" ht="13.5" customHeight="1" x14ac:dyDescent="0.2">
      <c r="A12" s="251"/>
      <c r="AK12" s="1099" t="s">
        <v>497</v>
      </c>
      <c r="AL12" s="1100"/>
      <c r="AM12" s="1100"/>
      <c r="AN12" s="1101"/>
      <c r="AO12" s="269" t="s">
        <v>498</v>
      </c>
      <c r="AP12" s="269" t="s">
        <v>498</v>
      </c>
      <c r="AQ12" s="270">
        <v>12</v>
      </c>
      <c r="AR12" s="271" t="s">
        <v>498</v>
      </c>
    </row>
    <row r="13" spans="1:46" ht="13.5" customHeight="1" x14ac:dyDescent="0.2">
      <c r="A13" s="251"/>
      <c r="AK13" s="1099" t="s">
        <v>499</v>
      </c>
      <c r="AL13" s="1100"/>
      <c r="AM13" s="1100"/>
      <c r="AN13" s="1101"/>
      <c r="AO13" s="269">
        <v>196570</v>
      </c>
      <c r="AP13" s="269">
        <v>3007</v>
      </c>
      <c r="AQ13" s="270">
        <v>2792</v>
      </c>
      <c r="AR13" s="271">
        <v>7.7</v>
      </c>
    </row>
    <row r="14" spans="1:46" ht="13.5" customHeight="1" x14ac:dyDescent="0.2">
      <c r="A14" s="251"/>
      <c r="AK14" s="1099" t="s">
        <v>500</v>
      </c>
      <c r="AL14" s="1100"/>
      <c r="AM14" s="1100"/>
      <c r="AN14" s="1101"/>
      <c r="AO14" s="269">
        <v>103285</v>
      </c>
      <c r="AP14" s="269">
        <v>1580</v>
      </c>
      <c r="AQ14" s="270">
        <v>1408</v>
      </c>
      <c r="AR14" s="271">
        <v>12.2</v>
      </c>
    </row>
    <row r="15" spans="1:46" ht="13.5" customHeight="1" x14ac:dyDescent="0.2">
      <c r="A15" s="251"/>
      <c r="AK15" s="1102" t="s">
        <v>501</v>
      </c>
      <c r="AL15" s="1103"/>
      <c r="AM15" s="1103"/>
      <c r="AN15" s="1104"/>
      <c r="AO15" s="269">
        <v>-327839</v>
      </c>
      <c r="AP15" s="269">
        <v>-5016</v>
      </c>
      <c r="AQ15" s="270">
        <v>-3962</v>
      </c>
      <c r="AR15" s="271">
        <v>26.6</v>
      </c>
    </row>
    <row r="16" spans="1:46" ht="13.2" x14ac:dyDescent="0.2">
      <c r="A16" s="251"/>
      <c r="AK16" s="1102" t="s">
        <v>186</v>
      </c>
      <c r="AL16" s="1103"/>
      <c r="AM16" s="1103"/>
      <c r="AN16" s="1104"/>
      <c r="AO16" s="269">
        <v>5624773</v>
      </c>
      <c r="AP16" s="269">
        <v>86058</v>
      </c>
      <c r="AQ16" s="270">
        <v>72615</v>
      </c>
      <c r="AR16" s="271">
        <v>18.5</v>
      </c>
    </row>
    <row r="17" spans="1:46" ht="13.2" x14ac:dyDescent="0.2">
      <c r="A17" s="251"/>
    </row>
    <row r="18" spans="1:46" ht="13.2" x14ac:dyDescent="0.2">
      <c r="A18" s="251"/>
      <c r="AQ18" s="272"/>
      <c r="AR18" s="272"/>
    </row>
    <row r="19" spans="1:46" ht="13.2" x14ac:dyDescent="0.2">
      <c r="A19" s="251"/>
      <c r="AK19" s="247" t="s">
        <v>502</v>
      </c>
    </row>
    <row r="20" spans="1:46" ht="13.2" x14ac:dyDescent="0.2">
      <c r="A20" s="251"/>
      <c r="AK20" s="273"/>
      <c r="AL20" s="274"/>
      <c r="AM20" s="274"/>
      <c r="AN20" s="275"/>
      <c r="AO20" s="276" t="s">
        <v>503</v>
      </c>
      <c r="AP20" s="277" t="s">
        <v>504</v>
      </c>
      <c r="AQ20" s="278" t="s">
        <v>505</v>
      </c>
      <c r="AR20" s="279"/>
    </row>
    <row r="21" spans="1:46" s="252" customFormat="1" ht="13.2" x14ac:dyDescent="0.2">
      <c r="A21" s="280"/>
      <c r="AK21" s="1105" t="s">
        <v>506</v>
      </c>
      <c r="AL21" s="1106"/>
      <c r="AM21" s="1106"/>
      <c r="AN21" s="1107"/>
      <c r="AO21" s="281">
        <v>8.6</v>
      </c>
      <c r="AP21" s="282">
        <v>6.51</v>
      </c>
      <c r="AQ21" s="283">
        <v>2.09</v>
      </c>
      <c r="AS21" s="284"/>
      <c r="AT21" s="280"/>
    </row>
    <row r="22" spans="1:46" s="252" customFormat="1" ht="13.2" x14ac:dyDescent="0.2">
      <c r="A22" s="280"/>
      <c r="AK22" s="1105" t="s">
        <v>507</v>
      </c>
      <c r="AL22" s="1106"/>
      <c r="AM22" s="1106"/>
      <c r="AN22" s="1107"/>
      <c r="AO22" s="285">
        <v>100.5</v>
      </c>
      <c r="AP22" s="286">
        <v>98.4</v>
      </c>
      <c r="AQ22" s="287">
        <v>2.1</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508</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509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510</v>
      </c>
      <c r="AL29" s="252"/>
      <c r="AM29" s="252"/>
      <c r="AN29" s="252"/>
      <c r="AS29" s="294"/>
    </row>
    <row r="30" spans="1:46" ht="13.5" customHeight="1" x14ac:dyDescent="0.2">
      <c r="A30" s="251"/>
      <c r="AK30" s="254"/>
      <c r="AL30" s="255"/>
      <c r="AM30" s="255"/>
      <c r="AN30" s="256"/>
      <c r="AO30" s="1097" t="s">
        <v>489</v>
      </c>
      <c r="AP30" s="257"/>
      <c r="AQ30" s="258" t="s">
        <v>490</v>
      </c>
      <c r="AR30" s="259"/>
    </row>
    <row r="31" spans="1:46" ht="13.2" x14ac:dyDescent="0.2">
      <c r="A31" s="251"/>
      <c r="AK31" s="260"/>
      <c r="AL31" s="261"/>
      <c r="AM31" s="261"/>
      <c r="AN31" s="262"/>
      <c r="AO31" s="1098"/>
      <c r="AP31" s="263" t="s">
        <v>491</v>
      </c>
      <c r="AQ31" s="264" t="s">
        <v>492</v>
      </c>
      <c r="AR31" s="265" t="s">
        <v>493</v>
      </c>
    </row>
    <row r="32" spans="1:46" ht="27" customHeight="1" x14ac:dyDescent="0.2">
      <c r="A32" s="251"/>
      <c r="AK32" s="1113" t="s">
        <v>511</v>
      </c>
      <c r="AL32" s="1114"/>
      <c r="AM32" s="1114"/>
      <c r="AN32" s="1115"/>
      <c r="AO32" s="295">
        <v>1491062</v>
      </c>
      <c r="AP32" s="295">
        <v>22813</v>
      </c>
      <c r="AQ32" s="296">
        <v>34910</v>
      </c>
      <c r="AR32" s="297">
        <v>-34.700000000000003</v>
      </c>
    </row>
    <row r="33" spans="1:46" ht="13.5" customHeight="1" x14ac:dyDescent="0.2">
      <c r="A33" s="251"/>
      <c r="AK33" s="1113" t="s">
        <v>512</v>
      </c>
      <c r="AL33" s="1114"/>
      <c r="AM33" s="1114"/>
      <c r="AN33" s="1115"/>
      <c r="AO33" s="295" t="s">
        <v>498</v>
      </c>
      <c r="AP33" s="295" t="s">
        <v>498</v>
      </c>
      <c r="AQ33" s="296" t="s">
        <v>498</v>
      </c>
      <c r="AR33" s="297" t="s">
        <v>498</v>
      </c>
    </row>
    <row r="34" spans="1:46" ht="27" customHeight="1" x14ac:dyDescent="0.2">
      <c r="A34" s="251"/>
      <c r="AK34" s="1113" t="s">
        <v>513</v>
      </c>
      <c r="AL34" s="1114"/>
      <c r="AM34" s="1114"/>
      <c r="AN34" s="1115"/>
      <c r="AO34" s="295" t="s">
        <v>498</v>
      </c>
      <c r="AP34" s="295" t="s">
        <v>498</v>
      </c>
      <c r="AQ34" s="296">
        <v>4</v>
      </c>
      <c r="AR34" s="297" t="s">
        <v>498</v>
      </c>
    </row>
    <row r="35" spans="1:46" ht="27" customHeight="1" x14ac:dyDescent="0.2">
      <c r="A35" s="251"/>
      <c r="AK35" s="1113" t="s">
        <v>514</v>
      </c>
      <c r="AL35" s="1114"/>
      <c r="AM35" s="1114"/>
      <c r="AN35" s="1115"/>
      <c r="AO35" s="295">
        <v>324791</v>
      </c>
      <c r="AP35" s="295">
        <v>4969</v>
      </c>
      <c r="AQ35" s="296">
        <v>8517</v>
      </c>
      <c r="AR35" s="297">
        <v>-41.7</v>
      </c>
    </row>
    <row r="36" spans="1:46" ht="27" customHeight="1" x14ac:dyDescent="0.2">
      <c r="A36" s="251"/>
      <c r="AK36" s="1113" t="s">
        <v>515</v>
      </c>
      <c r="AL36" s="1114"/>
      <c r="AM36" s="1114"/>
      <c r="AN36" s="1115"/>
      <c r="AO36" s="295">
        <v>176393</v>
      </c>
      <c r="AP36" s="295">
        <v>2699</v>
      </c>
      <c r="AQ36" s="296">
        <v>1600</v>
      </c>
      <c r="AR36" s="297">
        <v>68.7</v>
      </c>
    </row>
    <row r="37" spans="1:46" ht="13.5" customHeight="1" x14ac:dyDescent="0.2">
      <c r="A37" s="251"/>
      <c r="AK37" s="1113" t="s">
        <v>516</v>
      </c>
      <c r="AL37" s="1114"/>
      <c r="AM37" s="1114"/>
      <c r="AN37" s="1115"/>
      <c r="AO37" s="295">
        <v>60609</v>
      </c>
      <c r="AP37" s="295">
        <v>927</v>
      </c>
      <c r="AQ37" s="296">
        <v>1669</v>
      </c>
      <c r="AR37" s="297">
        <v>-44.5</v>
      </c>
    </row>
    <row r="38" spans="1:46" ht="27" customHeight="1" x14ac:dyDescent="0.2">
      <c r="A38" s="251"/>
      <c r="AK38" s="1116" t="s">
        <v>517</v>
      </c>
      <c r="AL38" s="1117"/>
      <c r="AM38" s="1117"/>
      <c r="AN38" s="1118"/>
      <c r="AO38" s="298" t="s">
        <v>498</v>
      </c>
      <c r="AP38" s="298" t="s">
        <v>498</v>
      </c>
      <c r="AQ38" s="299">
        <v>1</v>
      </c>
      <c r="AR38" s="287" t="s">
        <v>498</v>
      </c>
      <c r="AS38" s="294"/>
    </row>
    <row r="39" spans="1:46" ht="13.2" x14ac:dyDescent="0.2">
      <c r="A39" s="251"/>
      <c r="AK39" s="1116" t="s">
        <v>518</v>
      </c>
      <c r="AL39" s="1117"/>
      <c r="AM39" s="1117"/>
      <c r="AN39" s="1118"/>
      <c r="AO39" s="295">
        <v>-456427</v>
      </c>
      <c r="AP39" s="295">
        <v>-6983</v>
      </c>
      <c r="AQ39" s="296">
        <v>-6461</v>
      </c>
      <c r="AR39" s="297">
        <v>8.1</v>
      </c>
      <c r="AS39" s="294"/>
    </row>
    <row r="40" spans="1:46" ht="27" customHeight="1" x14ac:dyDescent="0.2">
      <c r="A40" s="251"/>
      <c r="AK40" s="1113" t="s">
        <v>519</v>
      </c>
      <c r="AL40" s="1114"/>
      <c r="AM40" s="1114"/>
      <c r="AN40" s="1115"/>
      <c r="AO40" s="295">
        <v>-1098658</v>
      </c>
      <c r="AP40" s="295">
        <v>-16809</v>
      </c>
      <c r="AQ40" s="296">
        <v>-28321</v>
      </c>
      <c r="AR40" s="297">
        <v>-40.6</v>
      </c>
      <c r="AS40" s="294"/>
    </row>
    <row r="41" spans="1:46" ht="13.2" x14ac:dyDescent="0.2">
      <c r="A41" s="251"/>
      <c r="AK41" s="1119" t="s">
        <v>288</v>
      </c>
      <c r="AL41" s="1120"/>
      <c r="AM41" s="1120"/>
      <c r="AN41" s="1121"/>
      <c r="AO41" s="295">
        <v>497770</v>
      </c>
      <c r="AP41" s="295">
        <v>7616</v>
      </c>
      <c r="AQ41" s="296">
        <v>11918</v>
      </c>
      <c r="AR41" s="297">
        <v>-36.1</v>
      </c>
      <c r="AS41" s="294"/>
    </row>
    <row r="42" spans="1:46" ht="13.2" x14ac:dyDescent="0.2">
      <c r="A42" s="251"/>
      <c r="AK42" s="300" t="s">
        <v>520</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521</v>
      </c>
    </row>
    <row r="48" spans="1:46" ht="13.2" x14ac:dyDescent="0.2">
      <c r="A48" s="251"/>
      <c r="AK48" s="305" t="s">
        <v>522</v>
      </c>
      <c r="AL48" s="305"/>
      <c r="AM48" s="305"/>
      <c r="AN48" s="305"/>
      <c r="AO48" s="305"/>
      <c r="AP48" s="305"/>
      <c r="AQ48" s="306"/>
      <c r="AR48" s="305"/>
    </row>
    <row r="49" spans="1:44" ht="13.5" customHeight="1" x14ac:dyDescent="0.2">
      <c r="A49" s="251"/>
      <c r="AK49" s="307"/>
      <c r="AL49" s="308"/>
      <c r="AM49" s="1108" t="s">
        <v>489</v>
      </c>
      <c r="AN49" s="1110" t="s">
        <v>523</v>
      </c>
      <c r="AO49" s="1111"/>
      <c r="AP49" s="1111"/>
      <c r="AQ49" s="1111"/>
      <c r="AR49" s="1112"/>
    </row>
    <row r="50" spans="1:44" ht="13.2" x14ac:dyDescent="0.2">
      <c r="A50" s="251"/>
      <c r="AK50" s="309"/>
      <c r="AL50" s="310"/>
      <c r="AM50" s="1109"/>
      <c r="AN50" s="311" t="s">
        <v>524</v>
      </c>
      <c r="AO50" s="312" t="s">
        <v>525</v>
      </c>
      <c r="AP50" s="313" t="s">
        <v>526</v>
      </c>
      <c r="AQ50" s="314" t="s">
        <v>527</v>
      </c>
      <c r="AR50" s="315" t="s">
        <v>528</v>
      </c>
    </row>
    <row r="51" spans="1:44" ht="13.2" x14ac:dyDescent="0.2">
      <c r="A51" s="251"/>
      <c r="AK51" s="307" t="s">
        <v>529</v>
      </c>
      <c r="AL51" s="308"/>
      <c r="AM51" s="316">
        <v>3446194</v>
      </c>
      <c r="AN51" s="317">
        <v>54791</v>
      </c>
      <c r="AO51" s="318">
        <v>32.200000000000003</v>
      </c>
      <c r="AP51" s="319">
        <v>54110</v>
      </c>
      <c r="AQ51" s="320">
        <v>-5.6</v>
      </c>
      <c r="AR51" s="321">
        <v>37.799999999999997</v>
      </c>
    </row>
    <row r="52" spans="1:44" ht="13.2" x14ac:dyDescent="0.2">
      <c r="A52" s="251"/>
      <c r="AK52" s="322"/>
      <c r="AL52" s="323" t="s">
        <v>530</v>
      </c>
      <c r="AM52" s="324">
        <v>1643492</v>
      </c>
      <c r="AN52" s="325">
        <v>26130</v>
      </c>
      <c r="AO52" s="326">
        <v>41.8</v>
      </c>
      <c r="AP52" s="327">
        <v>30620</v>
      </c>
      <c r="AQ52" s="328">
        <v>-6.6</v>
      </c>
      <c r="AR52" s="329">
        <v>48.4</v>
      </c>
    </row>
    <row r="53" spans="1:44" ht="13.2" x14ac:dyDescent="0.2">
      <c r="A53" s="251"/>
      <c r="AK53" s="307" t="s">
        <v>531</v>
      </c>
      <c r="AL53" s="308"/>
      <c r="AM53" s="316">
        <v>2112935</v>
      </c>
      <c r="AN53" s="317">
        <v>33183</v>
      </c>
      <c r="AO53" s="318">
        <v>-39.4</v>
      </c>
      <c r="AP53" s="319">
        <v>54684</v>
      </c>
      <c r="AQ53" s="320">
        <v>1.1000000000000001</v>
      </c>
      <c r="AR53" s="321">
        <v>-40.5</v>
      </c>
    </row>
    <row r="54" spans="1:44" ht="13.2" x14ac:dyDescent="0.2">
      <c r="A54" s="251"/>
      <c r="AK54" s="322"/>
      <c r="AL54" s="323" t="s">
        <v>530</v>
      </c>
      <c r="AM54" s="324">
        <v>1232488</v>
      </c>
      <c r="AN54" s="325">
        <v>19356</v>
      </c>
      <c r="AO54" s="326">
        <v>-25.9</v>
      </c>
      <c r="AP54" s="327">
        <v>32829</v>
      </c>
      <c r="AQ54" s="328">
        <v>7.2</v>
      </c>
      <c r="AR54" s="329">
        <v>-33.1</v>
      </c>
    </row>
    <row r="55" spans="1:44" ht="13.2" x14ac:dyDescent="0.2">
      <c r="A55" s="251"/>
      <c r="AK55" s="307" t="s">
        <v>532</v>
      </c>
      <c r="AL55" s="308"/>
      <c r="AM55" s="316">
        <v>1710549</v>
      </c>
      <c r="AN55" s="317">
        <v>26583</v>
      </c>
      <c r="AO55" s="318">
        <v>-19.899999999999999</v>
      </c>
      <c r="AP55" s="319">
        <v>62383</v>
      </c>
      <c r="AQ55" s="320">
        <v>14.1</v>
      </c>
      <c r="AR55" s="321">
        <v>-34</v>
      </c>
    </row>
    <row r="56" spans="1:44" ht="13.2" x14ac:dyDescent="0.2">
      <c r="A56" s="251"/>
      <c r="AK56" s="322"/>
      <c r="AL56" s="323" t="s">
        <v>530</v>
      </c>
      <c r="AM56" s="324">
        <v>1033806</v>
      </c>
      <c r="AN56" s="325">
        <v>16066</v>
      </c>
      <c r="AO56" s="326">
        <v>-17</v>
      </c>
      <c r="AP56" s="327">
        <v>35325</v>
      </c>
      <c r="AQ56" s="328">
        <v>7.6</v>
      </c>
      <c r="AR56" s="329">
        <v>-24.6</v>
      </c>
    </row>
    <row r="57" spans="1:44" ht="13.2" x14ac:dyDescent="0.2">
      <c r="A57" s="251"/>
      <c r="AK57" s="307" t="s">
        <v>533</v>
      </c>
      <c r="AL57" s="308"/>
      <c r="AM57" s="316">
        <v>3141629</v>
      </c>
      <c r="AN57" s="317">
        <v>48377</v>
      </c>
      <c r="AO57" s="318">
        <v>82</v>
      </c>
      <c r="AP57" s="319">
        <v>63812</v>
      </c>
      <c r="AQ57" s="320">
        <v>2.2999999999999998</v>
      </c>
      <c r="AR57" s="321">
        <v>79.7</v>
      </c>
    </row>
    <row r="58" spans="1:44" ht="13.2" x14ac:dyDescent="0.2">
      <c r="A58" s="251"/>
      <c r="AK58" s="322"/>
      <c r="AL58" s="323" t="s">
        <v>530</v>
      </c>
      <c r="AM58" s="324">
        <v>1344247</v>
      </c>
      <c r="AN58" s="325">
        <v>20700</v>
      </c>
      <c r="AO58" s="326">
        <v>28.8</v>
      </c>
      <c r="AP58" s="327">
        <v>33848</v>
      </c>
      <c r="AQ58" s="328">
        <v>-4.2</v>
      </c>
      <c r="AR58" s="329">
        <v>33</v>
      </c>
    </row>
    <row r="59" spans="1:44" ht="13.2" x14ac:dyDescent="0.2">
      <c r="A59" s="251"/>
      <c r="AK59" s="307" t="s">
        <v>534</v>
      </c>
      <c r="AL59" s="308"/>
      <c r="AM59" s="316">
        <v>4855429</v>
      </c>
      <c r="AN59" s="317">
        <v>74287</v>
      </c>
      <c r="AO59" s="318">
        <v>53.6</v>
      </c>
      <c r="AP59" s="319">
        <v>45945</v>
      </c>
      <c r="AQ59" s="320">
        <v>-28</v>
      </c>
      <c r="AR59" s="321">
        <v>81.599999999999994</v>
      </c>
    </row>
    <row r="60" spans="1:44" ht="13.2" x14ac:dyDescent="0.2">
      <c r="A60" s="251"/>
      <c r="AK60" s="322"/>
      <c r="AL60" s="323" t="s">
        <v>530</v>
      </c>
      <c r="AM60" s="324">
        <v>2342884</v>
      </c>
      <c r="AN60" s="325">
        <v>35846</v>
      </c>
      <c r="AO60" s="326">
        <v>73.2</v>
      </c>
      <c r="AP60" s="327">
        <v>25180</v>
      </c>
      <c r="AQ60" s="328">
        <v>-25.6</v>
      </c>
      <c r="AR60" s="329">
        <v>98.8</v>
      </c>
    </row>
    <row r="61" spans="1:44" ht="13.2" x14ac:dyDescent="0.2">
      <c r="A61" s="251"/>
      <c r="AK61" s="307" t="s">
        <v>535</v>
      </c>
      <c r="AL61" s="330"/>
      <c r="AM61" s="316">
        <v>3053347</v>
      </c>
      <c r="AN61" s="317">
        <v>47444</v>
      </c>
      <c r="AO61" s="318">
        <v>21.7</v>
      </c>
      <c r="AP61" s="319">
        <v>56187</v>
      </c>
      <c r="AQ61" s="331">
        <v>-3.2</v>
      </c>
      <c r="AR61" s="321">
        <v>24.9</v>
      </c>
    </row>
    <row r="62" spans="1:44" ht="13.2" x14ac:dyDescent="0.2">
      <c r="A62" s="251"/>
      <c r="AK62" s="322"/>
      <c r="AL62" s="323" t="s">
        <v>530</v>
      </c>
      <c r="AM62" s="324">
        <v>1519383</v>
      </c>
      <c r="AN62" s="325">
        <v>23620</v>
      </c>
      <c r="AO62" s="326">
        <v>20.2</v>
      </c>
      <c r="AP62" s="327">
        <v>31560</v>
      </c>
      <c r="AQ62" s="328">
        <v>-4.3</v>
      </c>
      <c r="AR62" s="329">
        <v>24.5</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KR0caI1LnYnsisRFMRx/pmxA+Rgg1hEjC42Qg3frqBLoGtZArwVYqhU6T7hcK9/4MFFnu95huWqvrOUT/gpXuw==" saltValue="0eCd9QmtbKLIM18DNTiX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537</v>
      </c>
    </row>
    <row r="121" spans="125:125" ht="13.5" hidden="1" customHeight="1" x14ac:dyDescent="0.2">
      <c r="DU121" s="245"/>
    </row>
  </sheetData>
  <sheetProtection algorithmName="SHA-512" hashValue="ho/gDdevq6QLOgIN4N3Mu0A4Q3b1YngDFHzsJZSW8yFNzGwx4VPNP967Oa7atUFVYfh7c5BKzqmnC1xhck9fgw==" saltValue="ieU4eFii6LIkJt2cGUH0H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538</v>
      </c>
    </row>
  </sheetData>
  <sheetProtection algorithmName="SHA-512" hashValue="YBGznXV2Tpk30cyWC+uKIABd+jgaDYXOEnhFxiMvZQOX/6HWL2bc0ghI200jcqFDGWyHgRfI8YpbFBRk7ou5Cw==" saltValue="eisP1U4W4XNSkGwj92k5o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2">
      <c r="B47" s="10"/>
      <c r="C47" s="1122" t="s">
        <v>3</v>
      </c>
      <c r="D47" s="1122"/>
      <c r="E47" s="1123"/>
      <c r="F47" s="11">
        <v>27.01</v>
      </c>
      <c r="G47" s="12">
        <v>24.32</v>
      </c>
      <c r="H47" s="12">
        <v>13.94</v>
      </c>
      <c r="I47" s="12">
        <v>16.07</v>
      </c>
      <c r="J47" s="13">
        <v>18.2</v>
      </c>
    </row>
    <row r="48" spans="2:10" ht="57.75" customHeight="1" x14ac:dyDescent="0.2">
      <c r="B48" s="14"/>
      <c r="C48" s="1124" t="s">
        <v>4</v>
      </c>
      <c r="D48" s="1124"/>
      <c r="E48" s="1125"/>
      <c r="F48" s="15">
        <v>5.63</v>
      </c>
      <c r="G48" s="16">
        <v>3.79</v>
      </c>
      <c r="H48" s="16">
        <v>9.57</v>
      </c>
      <c r="I48" s="16">
        <v>6.96</v>
      </c>
      <c r="J48" s="17">
        <v>6.12</v>
      </c>
    </row>
    <row r="49" spans="2:10" ht="57.75" customHeight="1" thickBot="1" x14ac:dyDescent="0.25">
      <c r="B49" s="18"/>
      <c r="C49" s="1126" t="s">
        <v>5</v>
      </c>
      <c r="D49" s="1126"/>
      <c r="E49" s="1127"/>
      <c r="F49" s="19">
        <v>0.27</v>
      </c>
      <c r="G49" s="20" t="s">
        <v>544</v>
      </c>
      <c r="H49" s="20" t="s">
        <v>545</v>
      </c>
      <c r="I49" s="20">
        <v>0.21</v>
      </c>
      <c r="J49" s="21">
        <v>0.87</v>
      </c>
    </row>
    <row r="50" spans="2:10" ht="13.2" x14ac:dyDescent="0.2"/>
  </sheetData>
  <sheetProtection algorithmName="SHA-512" hashValue="K5CYlwKuvVkYMHNm44455hZ8kzXr+AJx+8t6A20vCG6ZuGNck4/HjoSLgkS5EfNWcXwytAJ1v5kKSMjUKF8swA==" saltValue="BF7gthJVKGHqsDw21qLoG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2023-03-17T07:06:05Z</cp:lastPrinted>
  <dcterms:created xsi:type="dcterms:W3CDTF">2023-02-20T04:38:20Z</dcterms:created>
  <dcterms:modified xsi:type="dcterms:W3CDTF">2023-10-12T02:28:45Z</dcterms:modified>
  <cp:category/>
</cp:coreProperties>
</file>