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firstSheet="10"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concurrentManualCount="2"/>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O34" i="9"/>
  <c r="BW34" i="9"/>
  <c r="BW35" i="9" s="1"/>
  <c r="BW36" i="9" s="1"/>
  <c r="BW37" i="9" s="1"/>
  <c r="BW38" i="9" s="1"/>
  <c r="BW39" i="9" s="1"/>
  <c r="BW40" i="9" s="1"/>
  <c r="BW41" i="9" s="1"/>
  <c r="BW42" i="9" s="1"/>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<sst xmlns="http://schemas.openxmlformats.org/spreadsheetml/2006/main" count="1050" uniqueCount="560">
  <si>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</si>
  <si>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</si>
  <si>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</si>
  <si>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</si>
  <si>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</si>
  <si>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</si>
  <si>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</si>
  <si>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</si>
  <si>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</si>
  <si>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</si>
  <si>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</si>
  <si>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</si>
  <si>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</si>
  <si>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</si>
  <si>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</si>
  <si>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</si>
  <si>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</si>
  <si>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</si>
  <si>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</si>
  <si>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</si>
  <si>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</si>
  <si>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</si>
  <si>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</si>
  <si>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</si>
  <si>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</si>
  <si>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</si>
  <si>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</si>
  <si>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</si>
  <si>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</si>
  <si>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</si>
  <si>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</si>
  <si>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</si>
  <si>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</si>
  <si>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</si>
  <si>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</si>
  <si>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</si>
  <si>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</si>
  <si>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</si>
  <si>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</si>
  <si>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</si>
  <si>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</si>
  <si>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</si>
  <si>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</si>
  <si>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</si>
  <si>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</si>
  <si>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</si>
  <si>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</si>
  <si>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</si>
  <si>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</si>
  <si>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</si>
  <si>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</si>
  <si>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</si>
  <si>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</si>
  <si>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</si>
  <si>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</si>
  <si>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</si>
  <si>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</si>
  <si>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</si>
  <si>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</si>
  <si>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</si>
  <si>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</si>
  <si>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</si>
  <si>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</si>
  <si>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</si>
  <si>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</si>
  <si>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</si>
  <si>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</si>
  <si>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</si>
  <si>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</si>
  <si>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</si>
  <si>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</si>
  <si>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</si>
  <si>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</si>
  <si>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</si>
  <si>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</si>
  <si>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</si>
  <si>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</si>
  <si>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</si>
  <si>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</si>
  <si>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</si>
  <si>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</si>
  <si>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</si>
  <si>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袖ケ浦市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</si>
  <si>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</si>
  <si>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</si>
  <si>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</si>
  <si>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</si>
  <si>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</si>
  <si>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</si>
  <si>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</si>
  <si>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</si>
  <si>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</si>
  <si>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</si>
  <si>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</si>
  <si>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</si>
  <si>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</si>
  <si>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</si>
  <si>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</si>
  <si>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</si>
  <si>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</si>
  <si>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</si>
  <si>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</si>
  <si>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</si>
  <si>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</si>
  <si>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</si>
  <si>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</si>
  <si>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</si>
  <si>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</si>
  <si>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</si>
  <si>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</si>
  <si>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</si>
  <si>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</si>
  <si>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</si>
  <si>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</si>
  <si>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</si>
  <si>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</si>
  <si>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</si>
  <si>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</si>
  <si>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</si>
  <si>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</si>
  <si>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</si>
  <si>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</si>
  <si>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</si>
  <si>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</si>
  <si>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</si>
  <si>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</si>
  <si>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</si>
  <si>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</si>
  <si>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</si>
  <si>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</si>
  <si>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</si>
  <si>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</si>
  <si>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</si>
  <si>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</si>
  <si>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</si>
  <si>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</si>
  <si>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</si>
  <si>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</si>
  <si>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</si>
  <si>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</si>
  <si>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</si>
  <si>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</si>
  <si>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</si>
  <si>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</si>
  <si>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</si>
  <si>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</si>
  <si>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</si>
  <si>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</si>
  <si>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</si>
  <si>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</si>
  <si>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</si>
  <si>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</si>
  <si>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</si>
  <si>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</si>
  <si>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</si>
  <si>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</si>
  <si>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</si>
  <si>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</si>
  <si>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</si>
  <si>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</si>
  <si>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</si>
  <si>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</si>
  <si>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</si>
  <si>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</si>
  <si>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</si>
  <si>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</si>
  <si>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</si>
  <si>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</si>
  <si>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</si>
  <si>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</si>
  <si>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</si>
  <si>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</si>
  <si>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</si>
  <si>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</si>
  <si>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</si>
  <si>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</si>
  <si>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</si>
  <si>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</si>
  <si>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</si>
  <si>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</si>
  <si>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</si>
  <si>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</si>
  <si>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</si>
  <si>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</si>
  <si>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</si>
  <si>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</si>
  <si>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</si>
  <si>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</si>
  <si>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</si>
  <si>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</si>
  <si>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</si>
  <si>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</si>
  <si>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</si>
  <si>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</si>
  <si>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千葉県袖ケ浦市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</si>
  <si>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</si>
  <si>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</si>
  <si>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</si>
  <si>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</si>
  <si>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</si>
  <si>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</si>
  <si>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</si>
  <si>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</si>
  <si>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</si>
  <si>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</si>
  <si>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</si>
  <si>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</si>
  <si>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</si>
  <si>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</si>
  <si>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</si>
  <si>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</si>
  <si>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</si>
  <si>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</si>
  <si>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</si>
  <si>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</si>
  <si>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</si>
  <si>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</si>
  <si>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</si>
  <si>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</si>
  <si>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</si>
  <si>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</si>
  <si>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</si>
  <si>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</si>
  <si>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</si>
  <si>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</si>
  <si>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</si>
  <si>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</si>
  <si>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</si>
  <si>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</si>
  <si>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</si>
  <si>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</si>
  <si>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</si>
  <si>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</si>
  <si>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</si>
  <si>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</si>
  <si>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</si>
  <si>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</si>
  <si>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</si>
  <si>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</si>
  <si>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</si>
  <si>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</si>
  <si>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</si>
  <si>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</si>
  <si>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</si>
  <si>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</si>
  <si>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</si>
  <si>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</si>
  <si>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</si>
  <si>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</si>
  <si>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</si>
  <si>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</si>
  <si>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</si>
  <si>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</si>
  <si>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</si>
  <si>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</si>
  <si>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</si>
  <si>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</si>
  <si>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</si>
  <si>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</si>
  <si>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</si>
  <si>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</si>
  <si>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</si>
  <si>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</si>
  <si>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</si>
  <si>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</si>
  <si>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</si>
  <si>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</si>
  <si>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</si>
  <si>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</si>
  <si>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</si>
  <si>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</si>
  <si>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</si>
  <si>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</si>
  <si>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</si>
  <si>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</si>
  <si>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</si>
  <si>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</si>
  <si>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</si>
  <si>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</si>
  <si>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</si>
  <si>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</si>
  <si>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</si>
  <si>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</si>
  <si>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</si>
  <si>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</si>
  <si>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</si>
  <si>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</si>
  <si>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</si>
  <si>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</si>
  <si>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</si>
  <si>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</si>
  <si>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</si>
  <si>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</si>
  <si>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</si>
  <si>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</si>
  <si>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</si>
  <si>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</si>
  <si>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</si>
  <si>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</si>
  <si>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</si>
  <si>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</si>
  <si>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</si>
  <si>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</si>
  <si>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</si>
  <si>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</si>
  <si>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</si>
  <si>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</si>
  <si>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</si>
  <si>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</si>
  <si>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</si>
  <si>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</si>
  <si>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</si>
  <si>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</si>
  <si>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</si>
  <si>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</si>
  <si>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</si>
  <si>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</si>
  <si>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</si>
  <si>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</si>
  <si>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</si>
  <si>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</si>
  <si>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</si>
  <si>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</si>
  <si>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</si>
  <si>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</si>
  <si>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</si>
  <si>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</si>
  <si>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</si>
  <si>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</si>
  <si>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</si>
  <si>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</si>
  <si>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</si>
  <si>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</si>
  <si>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</si>
  <si>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</si>
  <si>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</si>
  <si>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</si>
  <si>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</si>
  <si>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</si>
  <si>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</si>
  <si>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</si>
  <si>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</si>
  <si>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千葉県袖ケ浦市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</si>
  <si>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</si>
  <si>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</si>
  <si>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</si>
  <si>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</si>
  <si>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</si>
  <si>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</si>
  <si>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</si>
  <si>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</si>
  <si>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</si>
  <si>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</si>
  <si>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</si>
  <si>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</si>
  <si>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</si>
  <si>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</si>
  <si>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</si>
  <si>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</si>
  <si>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</si>
  <si>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</si>
  <si>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</si>
  <si>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</si>
  <si>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</si>
  <si>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</si>
  <si>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</si>
  <si>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</si>
  <si>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</si>
  <si>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</si>
  <si>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</si>
  <si>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</si>
  <si>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</si>
  <si>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</si>
  <si>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</si>
  <si>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</si>
  <si>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</si>
  <si>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袖ケ浦市国民健康保険特別会計</t>
    <phoneticPr fontId="5"/>
  </si>
  <si>
    <t>袖ケ浦市介護保険特別会計</t>
    <phoneticPr fontId="5"/>
  </si>
  <si>
    <t>袖ケ浦市後期高齢者医療特別会計</t>
    <phoneticPr fontId="5"/>
  </si>
  <si>
    <t>袖ケ浦市水道事業会計</t>
    <phoneticPr fontId="5"/>
  </si>
  <si>
    <t>法適用企業</t>
    <phoneticPr fontId="5"/>
  </si>
  <si>
    <t>袖ケ浦市農業集落排水事業特別会計</t>
    <phoneticPr fontId="5"/>
  </si>
  <si>
    <t>法非適用企業</t>
    <phoneticPr fontId="5"/>
  </si>
  <si>
    <t>袖ケ浦市公共下水道事業特別会計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</si>
  <si>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</si>
  <si>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</si>
  <si>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</si>
  <si>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</si>
  <si>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</si>
  <si>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</si>
  <si>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</si>
  <si>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</si>
  <si>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</si>
  <si>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</si>
  <si>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</si>
  <si>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</si>
  <si>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</si>
  <si>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</si>
  <si>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</si>
  <si>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</si>
  <si>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</si>
  <si>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</si>
  <si>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</si>
  <si>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</si>
  <si>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</si>
  <si>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</si>
  <si>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</si>
  <si>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</si>
  <si>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</si>
  <si>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</si>
  <si>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</si>
  <si>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</si>
  <si>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</si>
  <si>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</si>
  <si>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</si>
  <si>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</si>
  <si>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</si>
  <si>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</si>
  <si>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</si>
  <si>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</si>
  <si>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</si>
  <si>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</si>
  <si>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</si>
  <si>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</si>
  <si>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</si>
  <si>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</si>
  <si>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</si>
  <si>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</si>
  <si>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</si>
  <si>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</si>
  <si>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</si>
  <si>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</si>
  <si>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</si>
  <si>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</si>
  <si>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</si>
  <si>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</si>
  <si>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</si>
  <si>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</si>
  <si>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</si>
  <si>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袖ケ浦市水道事業会計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</si>
  <si>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</si>
  <si>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</si>
  <si>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</si>
  <si>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</si>
  <si>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</si>
  <si>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</si>
  <si>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</si>
  <si>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</si>
  <si>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</si>
  <si>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</si>
  <si>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</si>
  <si>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</si>
  <si>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</si>
  <si>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</si>
  <si>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</si>
  <si>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</si>
  <si>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</si>
  <si>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</si>
  <si>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</si>
  <si>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</si>
  <si>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</si>
  <si>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</si>
  <si>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</si>
  <si>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</si>
  <si>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</si>
  <si>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</si>
  <si>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</si>
  <si>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</si>
  <si>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</si>
  <si>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</si>
  <si>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</si>
  <si>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</si>
  <si>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</si>
  <si>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</si>
  <si>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</si>
  <si>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</si>
  <si>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</si>
  <si>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</si>
  <si>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</si>
  <si>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</si>
  <si>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</si>
  <si>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</si>
  <si>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</si>
  <si>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</si>
  <si>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</si>
  <si>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</si>
  <si>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</si>
  <si>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</si>
  <si>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</si>
  <si>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</si>
  <si>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</si>
  <si>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</si>
  <si>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</si>
  <si>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</si>
  <si>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</si>
  <si>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</si>
  <si>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</si>
  <si>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</si>
  <si>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</si>
  <si>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</si>
  <si>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</si>
  <si>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</si>
  <si>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</si>
  <si>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</si>
  <si>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</si>
  <si>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</si>
  <si>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</si>
  <si>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</si>
  <si>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</si>
  <si>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</si>
  <si>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</si>
  <si>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</si>
  <si>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</si>
  <si>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</si>
  <si>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</si>
  <si>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</si>
  <si>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</si>
  <si>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</si>
  <si>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</si>
  <si>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</si>
  <si>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</si>
  <si>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</si>
  <si>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</si>
  <si>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1.43</t>
  </si>
  <si>
    <t>▲ 1.50</t>
  </si>
  <si>
    <t>一般会計</t>
  </si>
  <si>
    <t>袖ケ浦市水道事業会計</t>
  </si>
  <si>
    <t>袖ケ浦市国民健康保険特別会計</t>
  </si>
  <si>
    <t>袖ケ浦市介護保険特別会計</t>
  </si>
  <si>
    <t>袖ケ浦市公共下水道事業特別会計</t>
  </si>
  <si>
    <t>袖ケ浦市後期高齢者医療特別会計</t>
  </si>
  <si>
    <t>袖ケ浦市農業集落排水事業特別会計</t>
  </si>
  <si>
    <t>その他会計（赤字）</t>
  </si>
  <si>
    <t>その他会計（黒字）</t>
  </si>
  <si>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</si>
  <si>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</si>
  <si>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千葉県市町村総合事務組合（千葉自治研修センター特別会計）</t>
    <rPh sb="0" eb="3">
      <t>チバケン</t>
    </rPh>
    <rPh sb="3" eb="6">
      <t>シチョウソン</t>
    </rPh>
    <rPh sb="6" eb="8">
      <t>ソウゴウ</t>
    </rPh>
    <rPh sb="8" eb="10">
      <t>ジム</t>
    </rPh>
    <rPh sb="10" eb="12">
      <t>クミアイ</t>
    </rPh>
    <rPh sb="13" eb="15">
      <t>チバ</t>
    </rPh>
    <rPh sb="15" eb="17">
      <t>ジチ</t>
    </rPh>
    <rPh sb="17" eb="19">
      <t>ケンシュウ</t>
    </rPh>
    <rPh sb="23" eb="25">
      <t>トクベツ</t>
    </rPh>
    <rPh sb="25" eb="27">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</si>
  <si>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</si>
  <si>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</si>
  <si>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</si>
  <si>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君津広域市町村圏事務組合（一般会計）</t>
    <rPh sb="0" eb="2">
      <t>キミツ</t>
    </rPh>
    <rPh sb="2" eb="4">
      <t>コウイキ</t>
    </rPh>
    <rPh sb="4" eb="7">
      <t>シチョウソン</t>
    </rPh>
    <rPh sb="7" eb="8">
      <t>ケン</t>
    </rPh>
    <rPh sb="8" eb="10">
      <t>ジム</t>
    </rPh>
    <rPh sb="10" eb="12">
      <t>クミアイ</t>
    </rPh>
    <rPh sb="13" eb="15">
      <t>イッパン</t>
    </rPh>
    <rPh sb="15" eb="17">
      <t>カイケイ</t>
    </rPh>
    <phoneticPr fontId="2"/>
  </si>
  <si>
    <t>君津広域水道企業団（水道用水供給事業会計）</t>
    <rPh sb="0" eb="2">
      <t>キミツ</t>
    </rPh>
    <rPh sb="2" eb="4">
      <t>コウイキ</t>
    </rPh>
    <rPh sb="4" eb="6">
      <t>スイドウ</t>
    </rPh>
    <rPh sb="6" eb="8">
      <t>キギョウ</t>
    </rPh>
    <rPh sb="8" eb="9">
      <t>ダン</t>
    </rPh>
    <rPh sb="10" eb="13">
      <t>スイドウヨウ</t>
    </rPh>
    <rPh sb="14" eb="16">
      <t>キョウキュウ</t>
    </rPh>
    <rPh sb="16" eb="18">
      <t>ジギョウ</t>
    </rPh>
    <rPh sb="18" eb="20">
      <t>カイケイ</t>
    </rPh>
    <phoneticPr fontId="2"/>
  </si>
  <si>
    <t>君津中央病院企業団（病院事業特別会計）</t>
    <rPh sb="0" eb="2">
      <t>キミツ</t>
    </rPh>
    <rPh sb="2" eb="4">
      <t>チュウオウ</t>
    </rPh>
    <rPh sb="4" eb="6">
      <t>ビョウイン</t>
    </rPh>
    <rPh sb="6" eb="8">
      <t>キギョウ</t>
    </rPh>
    <rPh sb="8" eb="9">
      <t>ダン</t>
    </rPh>
    <rPh sb="10" eb="12">
      <t>ビョウイン</t>
    </rPh>
    <rPh sb="12" eb="14">
      <t>ジギョウ</t>
    </rPh>
    <rPh sb="14" eb="16">
      <t>トクベツ</t>
    </rPh>
    <rPh sb="16" eb="18">
      <t>カイケイ</t>
    </rPh>
    <phoneticPr fontId="2"/>
  </si>
  <si>
    <t>-</t>
    <phoneticPr fontId="2"/>
  </si>
  <si>
    <t>袖ケ浦市土地開発公社</t>
    <rPh sb="0" eb="4">
      <t>ソデガウラシ</t>
    </rPh>
    <rPh sb="4" eb="6">
      <t>トチ</t>
    </rPh>
    <rPh sb="6" eb="8">
      <t>カイハツ</t>
    </rPh>
    <rPh sb="8" eb="10">
      <t>コウシャ</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</si>
  <si>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</si>
  <si>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</si>
  <si>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</si>
  <si>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</si>
  <si>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</si>
  <si>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過去からの起債抑制等により将来負担比率は5.6％と、現時点では過度な将来負担とはなっていない。一方で、有形固定資産減価償却費率は70.0％となり、類似団体内平均値を上回り資産の老朽化が進んでいる。
　今後も計画的な資産の修繕・更新等を進め、過度な将来負担とならない範囲で資産の老朽化対策を進めていく。</t>
    <rPh sb="1" eb="3">
      <t>カコ</t>
    </rPh>
    <rPh sb="6" eb="8">
      <t>キサイ</t>
    </rPh>
    <rPh sb="8" eb="10">
      <t>ヨクセイ</t>
    </rPh>
    <rPh sb="10" eb="11">
      <t>トウ</t>
    </rPh>
    <rPh sb="14" eb="16">
      <t>ショウライ</t>
    </rPh>
    <rPh sb="16" eb="18">
      <t>フタン</t>
    </rPh>
    <rPh sb="18" eb="20">
      <t>ヒリツ</t>
    </rPh>
    <rPh sb="27" eb="30">
      <t>ゲンジテン</t>
    </rPh>
    <rPh sb="32" eb="34">
      <t>カド</t>
    </rPh>
    <rPh sb="35" eb="37">
      <t>ショウライ</t>
    </rPh>
    <rPh sb="37" eb="39">
      <t>フタン</t>
    </rPh>
    <rPh sb="48" eb="50">
      <t>イッポウ</t>
    </rPh>
    <rPh sb="52" eb="54">
      <t>ユウケイ</t>
    </rPh>
    <rPh sb="54" eb="56">
      <t>コテイ</t>
    </rPh>
    <rPh sb="56" eb="58">
      <t>シサン</t>
    </rPh>
    <rPh sb="58" eb="60">
      <t>ゲンカ</t>
    </rPh>
    <rPh sb="60" eb="62">
      <t>ショウキャク</t>
    </rPh>
    <rPh sb="62" eb="63">
      <t>ヒ</t>
    </rPh>
    <rPh sb="63" eb="64">
      <t>リツ</t>
    </rPh>
    <rPh sb="74" eb="76">
      <t>ルイジ</t>
    </rPh>
    <rPh sb="76" eb="78">
      <t>ダンタイ</t>
    </rPh>
    <rPh sb="78" eb="79">
      <t>ナイ</t>
    </rPh>
    <rPh sb="79" eb="82">
      <t>ヘイキンチ</t>
    </rPh>
    <rPh sb="83" eb="85">
      <t>ウワマワ</t>
    </rPh>
    <rPh sb="86" eb="88">
      <t>シサン</t>
    </rPh>
    <rPh sb="89" eb="92">
      <t>ロウキュウカ</t>
    </rPh>
    <rPh sb="93" eb="94">
      <t>スス</t>
    </rPh>
    <rPh sb="101" eb="103">
      <t>コンゴ</t>
    </rPh>
    <rPh sb="104" eb="107">
      <t>ケイカクテキ</t>
    </rPh>
    <rPh sb="108" eb="110">
      <t>シサン</t>
    </rPh>
    <rPh sb="111" eb="113">
      <t>シュウゼン</t>
    </rPh>
    <rPh sb="114" eb="116">
      <t>コウシン</t>
    </rPh>
    <rPh sb="116" eb="117">
      <t>トウ</t>
    </rPh>
    <rPh sb="118" eb="119">
      <t>スス</t>
    </rPh>
    <rPh sb="121" eb="123">
      <t>カド</t>
    </rPh>
    <rPh sb="124" eb="126">
      <t>ショウライ</t>
    </rPh>
    <rPh sb="126" eb="128">
      <t>フタン</t>
    </rPh>
    <rPh sb="133" eb="135">
      <t>ハンイ</t>
    </rPh>
    <rPh sb="136" eb="138">
      <t>シサン</t>
    </rPh>
    <rPh sb="139" eb="142">
      <t>ロウキュウカ</t>
    </rPh>
    <rPh sb="142" eb="144">
      <t>タイサク</t>
    </rPh>
    <rPh sb="145" eb="146">
      <t>スス</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</si>
  <si>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</si>
  <si>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</si>
  <si>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</si>
  <si>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</si>
  <si>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</si>
  <si>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</si>
  <si>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平成27年度決算で将来負担比率は5.6％、実質公債費比率は1.0％と、いずれも過度な負担水準とはなっていない。
　しかし、近年の大規模公共事業の影響等により将来負担比率、実質公債費比率のいずれも上昇が予想されている。
　今後も過度な将来負担、公債費負担とならないよう留意しながら計画的な施設更新等を進めていく。</t>
    <rPh sb="1" eb="3">
      <t>ヘイセイ</t>
    </rPh>
    <rPh sb="5" eb="7">
      <t>ネンド</t>
    </rPh>
    <rPh sb="7" eb="9">
      <t>ケッサン</t>
    </rPh>
    <rPh sb="10" eb="12">
      <t>ショウライ</t>
    </rPh>
    <rPh sb="12" eb="14">
      <t>フタン</t>
    </rPh>
    <rPh sb="14" eb="16">
      <t>ヒリツ</t>
    </rPh>
    <rPh sb="22" eb="24">
      <t>ジッシツ</t>
    </rPh>
    <rPh sb="24" eb="27">
      <t>コウサイヒ</t>
    </rPh>
    <rPh sb="27" eb="29">
      <t>ヒリツ</t>
    </rPh>
    <rPh sb="40" eb="42">
      <t>カド</t>
    </rPh>
    <rPh sb="43" eb="45">
      <t>フタン</t>
    </rPh>
    <rPh sb="45" eb="47">
      <t>スイジュン</t>
    </rPh>
    <rPh sb="62" eb="64">
      <t>キンネン</t>
    </rPh>
    <rPh sb="65" eb="68">
      <t>ダイキボ</t>
    </rPh>
    <rPh sb="68" eb="70">
      <t>コウキョウ</t>
    </rPh>
    <rPh sb="70" eb="72">
      <t>ジギョウ</t>
    </rPh>
    <rPh sb="73" eb="75">
      <t>エイキョウ</t>
    </rPh>
    <rPh sb="75" eb="76">
      <t>トウ</t>
    </rPh>
    <rPh sb="79" eb="81">
      <t>ショウライ</t>
    </rPh>
    <rPh sb="81" eb="83">
      <t>フタン</t>
    </rPh>
    <rPh sb="83" eb="85">
      <t>ヒリツ</t>
    </rPh>
    <rPh sb="86" eb="88">
      <t>ジッシツ</t>
    </rPh>
    <rPh sb="88" eb="91">
      <t>コウサイヒ</t>
    </rPh>
    <rPh sb="91" eb="93">
      <t>ヒリツ</t>
    </rPh>
    <rPh sb="98" eb="100">
      <t>ジョウショウ</t>
    </rPh>
    <rPh sb="101" eb="103">
      <t>ヨソウ</t>
    </rPh>
    <rPh sb="111" eb="113">
      <t>コンゴ</t>
    </rPh>
    <rPh sb="114" eb="116">
      <t>カド</t>
    </rPh>
    <rPh sb="117" eb="119">
      <t>ショウライ</t>
    </rPh>
    <rPh sb="119" eb="121">
      <t>フタン</t>
    </rPh>
    <rPh sb="122" eb="125">
      <t>コウサイヒ</t>
    </rPh>
    <rPh sb="125" eb="127">
      <t>フタン</t>
    </rPh>
    <rPh sb="134" eb="136">
      <t>リュウイ</t>
    </rPh>
    <rPh sb="150" eb="151">
      <t>スス</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</si>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</sst>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54227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32646</c:v>
                </c:pt>
                <c:pt idx="1">
                  <c:v>41414</c:v>
                </c:pt>
                <c:pt idx="2">
                  <c:v>93006</c:v>
                </c:pt>
                <c:pt idx="3">
                  <c:v>117848</c:v>
                </c:pt>
                <c:pt idx="4">
                  <c:v>79161</c:v>
                </c:pt>
              </c:numCache>
            </c:numRef>
          </c:val>
          <c:smooth val="0"/>
        </c:ser>
        <c:dLbls>
          <c:showLegendKey val="0"/>
          <c:showVal val="0"/>
          <c:showCatName val="0"/>
          <c:showSerName val="0"/>
          <c:showPercent val="0"/>
          <c:showBubbleSize val="0"/>
        </c:dLbls>
        <c:marker val="1"/>
        <c:smooth val="0"/>
        <c:axId val="105453056"/>
        <c:axId val="105454976"/>
      </c:lineChart>
      <c:catAx>
        <c:axId val="1054530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454976"/>
        <c:crosses val="autoZero"/>
        <c:auto val="1"/>
        <c:lblAlgn val="ctr"/>
        <c:lblOffset val="100"/>
        <c:tickLblSkip val="1"/>
        <c:tickMarkSkip val="1"/>
        <c:noMultiLvlLbl val="0"/>
      </c:catAx>
      <c:valAx>
        <c:axId val="10545497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453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3.94</c:v>
                </c:pt>
                <c:pt idx="1">
                  <c:v>6.3</c:v>
                </c:pt>
                <c:pt idx="2">
                  <c:v>5.38</c:v>
                </c:pt>
                <c:pt idx="3">
                  <c:v>4.78</c:v>
                </c:pt>
                <c:pt idx="4">
                  <c:v>4.67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29.24</c:v>
                </c:pt>
                <c:pt idx="1">
                  <c:v>25.14</c:v>
                </c:pt>
                <c:pt idx="2">
                  <c:v>23.95</c:v>
                </c:pt>
                <c:pt idx="3">
                  <c:v>28.04</c:v>
                </c:pt>
                <c:pt idx="4">
                  <c:v>30.02</c:v>
                </c:pt>
              </c:numCache>
            </c:numRef>
          </c:val>
        </c:ser>
        <c:dLbls>
          <c:showLegendKey val="0"/>
          <c:showVal val="0"/>
          <c:showCatName val="0"/>
          <c:showSerName val="0"/>
          <c:showPercent val="0"/>
          <c:showBubbleSize val="0"/>
        </c:dLbls>
        <c:gapWidth val="250"/>
        <c:overlap val="100"/>
        <c:axId val="144588160"/>
        <c:axId val="144590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1.1299999999999999</c:v>
                </c:pt>
                <c:pt idx="1">
                  <c:v>-1.43</c:v>
                </c:pt>
                <c:pt idx="2">
                  <c:v>-1.5</c:v>
                </c:pt>
                <c:pt idx="3">
                  <c:v>4.01</c:v>
                </c:pt>
                <c:pt idx="4">
                  <c:v>1.86</c:v>
                </c:pt>
              </c:numCache>
            </c:numRef>
          </c:val>
          <c:smooth val="0"/>
        </c:ser>
        <c:dLbls>
          <c:showLegendKey val="0"/>
          <c:showVal val="0"/>
          <c:showCatName val="0"/>
          <c:showSerName val="0"/>
          <c:showPercent val="0"/>
          <c:showBubbleSize val="0"/>
        </c:dLbls>
        <c:marker val="1"/>
        <c:smooth val="0"/>
        <c:axId val="144588160"/>
        <c:axId val="144590336"/>
      </c:lineChart>
      <c:catAx>
        <c:axId val="144588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4590336"/>
        <c:crosses val="autoZero"/>
        <c:auto val="1"/>
        <c:lblAlgn val="ctr"/>
        <c:lblOffset val="100"/>
        <c:tickLblSkip val="1"/>
        <c:tickMarkSkip val="1"/>
        <c:noMultiLvlLbl val="0"/>
      </c:catAx>
      <c:valAx>
        <c:axId val="144590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588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袖ケ浦市農業集落排水事業特別会計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0.04</c:v>
                </c:pt>
                <c:pt idx="2">
                  <c:v>#N/A</c:v>
                </c:pt>
                <c:pt idx="3">
                  <c:v>0</c:v>
                </c:pt>
                <c:pt idx="4">
                  <c:v>#N/A</c:v>
                </c:pt>
                <c:pt idx="5">
                  <c:v>0.03</c:v>
                </c:pt>
                <c:pt idx="6">
                  <c:v>#N/A</c:v>
                </c:pt>
                <c:pt idx="7">
                  <c:v>0</c:v>
                </c:pt>
                <c:pt idx="8">
                  <c:v>#N/A</c:v>
                </c:pt>
                <c:pt idx="9">
                  <c:v>0</c:v>
                </c:pt>
              </c:numCache>
            </c:numRef>
          </c:val>
        </c:ser>
        <c:ser>
          <c:idx val="4"/>
          <c:order val="4"/>
          <c:tx>
            <c:strRef>
              <c:f>データシート!$A$31</c:f>
              <c:strCache>
                <c:ptCount val="1"/>
                <c:pt idx="0">
                  <c:v>袖ケ浦市後期高齢者医療特別会計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ser>
        <c:ser>
          <c:idx val="5"/>
          <c:order val="5"/>
          <c:tx>
            <c:strRef>
              <c:f>データシート!$A$32</c:f>
              <c:strCache>
                <c:ptCount val="1"/>
                <c:pt idx="0">
                  <c:v>袖ケ浦市公共下水道事業特別会計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7.0000000000000007E-2</c:v>
                </c:pt>
                <c:pt idx="2">
                  <c:v>#N/A</c:v>
                </c:pt>
                <c:pt idx="3">
                  <c:v>0.03</c:v>
                </c:pt>
                <c:pt idx="4">
                  <c:v>#N/A</c:v>
                </c:pt>
                <c:pt idx="5">
                  <c:v>0.03</c:v>
                </c:pt>
                <c:pt idx="6">
                  <c:v>#N/A</c:v>
                </c:pt>
                <c:pt idx="7">
                  <c:v>0.04</c:v>
                </c:pt>
                <c:pt idx="8">
                  <c:v>#N/A</c:v>
                </c:pt>
                <c:pt idx="9">
                  <c:v>0.03</c:v>
                </c:pt>
              </c:numCache>
            </c:numRef>
          </c:val>
        </c:ser>
        <c:ser>
          <c:idx val="6"/>
          <c:order val="6"/>
          <c:tx>
            <c:strRef>
              <c:f>データシート!$A$33</c:f>
              <c:strCache>
                <c:ptCount val="1"/>
                <c:pt idx="0">
                  <c:v>袖ケ浦市介護保険特別会計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0.25</c:v>
                </c:pt>
                <c:pt idx="2">
                  <c:v>#N/A</c:v>
                </c:pt>
                <c:pt idx="3">
                  <c:v>0.27</c:v>
                </c:pt>
                <c:pt idx="4">
                  <c:v>#N/A</c:v>
                </c:pt>
                <c:pt idx="5">
                  <c:v>0.25</c:v>
                </c:pt>
                <c:pt idx="6">
                  <c:v>#N/A</c:v>
                </c:pt>
                <c:pt idx="7">
                  <c:v>0.47</c:v>
                </c:pt>
                <c:pt idx="8">
                  <c:v>#N/A</c:v>
                </c:pt>
                <c:pt idx="9">
                  <c:v>0.4</c:v>
                </c:pt>
              </c:numCache>
            </c:numRef>
          </c:val>
        </c:ser>
        <c:ser>
          <c:idx val="7"/>
          <c:order val="7"/>
          <c:tx>
            <c:strRef>
              <c:f>データシート!$A$34</c:f>
              <c:strCache>
                <c:ptCount val="1"/>
                <c:pt idx="0">
                  <c:v>袖ケ浦市国民健康保険特別会計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1.62</c:v>
                </c:pt>
                <c:pt idx="2">
                  <c:v>#N/A</c:v>
                </c:pt>
                <c:pt idx="3">
                  <c:v>1.59</c:v>
                </c:pt>
                <c:pt idx="4">
                  <c:v>#N/A</c:v>
                </c:pt>
                <c:pt idx="5">
                  <c:v>2.08</c:v>
                </c:pt>
                <c:pt idx="6">
                  <c:v>#N/A</c:v>
                </c:pt>
                <c:pt idx="7">
                  <c:v>2.44</c:v>
                </c:pt>
                <c:pt idx="8">
                  <c:v>#N/A</c:v>
                </c:pt>
                <c:pt idx="9">
                  <c:v>2.0699999999999998</c:v>
                </c:pt>
              </c:numCache>
            </c:numRef>
          </c:val>
        </c:ser>
        <c:ser>
          <c:idx val="8"/>
          <c:order val="8"/>
          <c:tx>
            <c:strRef>
              <c:f>データシート!$A$35</c:f>
              <c:strCache>
                <c:ptCount val="1"/>
                <c:pt idx="0">
                  <c:v>袖ケ浦市水道事業会計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5.75</c:v>
                </c:pt>
                <c:pt idx="2">
                  <c:v>#N/A</c:v>
                </c:pt>
                <c:pt idx="3">
                  <c:v>5.71</c:v>
                </c:pt>
                <c:pt idx="4">
                  <c:v>#N/A</c:v>
                </c:pt>
                <c:pt idx="5">
                  <c:v>5.63</c:v>
                </c:pt>
                <c:pt idx="6">
                  <c:v>#N/A</c:v>
                </c:pt>
                <c:pt idx="7">
                  <c:v>3.01</c:v>
                </c:pt>
                <c:pt idx="8">
                  <c:v>#N/A</c:v>
                </c:pt>
                <c:pt idx="9">
                  <c:v>3.08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3.94</c:v>
                </c:pt>
                <c:pt idx="2">
                  <c:v>#N/A</c:v>
                </c:pt>
                <c:pt idx="3">
                  <c:v>6.29</c:v>
                </c:pt>
                <c:pt idx="4">
                  <c:v>#N/A</c:v>
                </c:pt>
                <c:pt idx="5">
                  <c:v>5.37</c:v>
                </c:pt>
                <c:pt idx="6">
                  <c:v>#N/A</c:v>
                </c:pt>
                <c:pt idx="7">
                  <c:v>4.78</c:v>
                </c:pt>
                <c:pt idx="8">
                  <c:v>#N/A</c:v>
                </c:pt>
                <c:pt idx="9">
                  <c:v>4.66</c:v>
                </c:pt>
              </c:numCache>
            </c:numRef>
          </c:val>
        </c:ser>
        <c:dLbls>
          <c:showLegendKey val="0"/>
          <c:showVal val="0"/>
          <c:showCatName val="0"/>
          <c:showSerName val="0"/>
          <c:showPercent val="0"/>
          <c:showBubbleSize val="0"/>
        </c:dLbls>
        <c:gapWidth val="150"/>
        <c:overlap val="100"/>
        <c:axId val="87508864"/>
        <c:axId val="87510400"/>
      </c:barChart>
      <c:catAx>
        <c:axId val="87508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7510400"/>
        <c:crosses val="autoZero"/>
        <c:auto val="1"/>
        <c:lblAlgn val="ctr"/>
        <c:lblOffset val="100"/>
        <c:tickLblSkip val="1"/>
        <c:tickMarkSkip val="1"/>
        <c:noMultiLvlLbl val="0"/>
      </c:catAx>
      <c:valAx>
        <c:axId val="87510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508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1681</c:v>
                </c:pt>
                <c:pt idx="5">
                  <c:v>1686</c:v>
                </c:pt>
                <c:pt idx="8">
                  <c:v>1684</c:v>
                </c:pt>
                <c:pt idx="11">
                  <c:v>1683</c:v>
                </c:pt>
                <c:pt idx="14">
                  <c:v>1555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c:v>
                </c:pt>
                <c:pt idx="3">
                  <c:v>12</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144</c:v>
                </c:pt>
                <c:pt idx="3">
                  <c:v>150</c:v>
                </c:pt>
                <c:pt idx="6">
                  <c:v>137</c:v>
                </c:pt>
                <c:pt idx="9">
                  <c:v>135</c:v>
                </c:pt>
                <c:pt idx="12">
                  <c:v>133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708</c:v>
                </c:pt>
                <c:pt idx="3">
                  <c:v>746</c:v>
                </c:pt>
                <c:pt idx="6">
                  <c:v>666</c:v>
                </c:pt>
                <c:pt idx="9">
                  <c:v>504</c:v>
                </c:pt>
                <c:pt idx="12">
                  <c:v>505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1023</c:v>
                </c:pt>
                <c:pt idx="3">
                  <c:v>1060</c:v>
                </c:pt>
                <c:pt idx="6">
                  <c:v>1094</c:v>
                </c:pt>
                <c:pt idx="9">
                  <c:v>1081</c:v>
                </c:pt>
                <c:pt idx="12">
                  <c:v>1085</c:v>
                </c:pt>
              </c:numCache>
            </c:numRef>
          </c:val>
        </c:ser>
        <c:dLbls>
          <c:showLegendKey val="0"/>
          <c:showVal val="0"/>
          <c:showCatName val="0"/>
          <c:showSerName val="0"/>
          <c:showPercent val="0"/>
          <c:showBubbleSize val="0"/>
        </c:dLbls>
        <c:gapWidth val="100"/>
        <c:overlap val="100"/>
        <c:axId val="129504384"/>
        <c:axId val="129506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200</c:v>
                </c:pt>
                <c:pt idx="2">
                  <c:v>#N/A</c:v>
                </c:pt>
                <c:pt idx="3">
                  <c:v>#N/A</c:v>
                </c:pt>
                <c:pt idx="4">
                  <c:v>282</c:v>
                </c:pt>
                <c:pt idx="5">
                  <c:v>#N/A</c:v>
                </c:pt>
                <c:pt idx="6">
                  <c:v>#N/A</c:v>
                </c:pt>
                <c:pt idx="7">
                  <c:v>213</c:v>
                </c:pt>
                <c:pt idx="8">
                  <c:v>#N/A</c:v>
                </c:pt>
                <c:pt idx="9">
                  <c:v>#N/A</c:v>
                </c:pt>
                <c:pt idx="10">
                  <c:v>37</c:v>
                </c:pt>
                <c:pt idx="11">
                  <c:v>#N/A</c:v>
                </c:pt>
                <c:pt idx="12">
                  <c:v>#N/A</c:v>
                </c:pt>
                <c:pt idx="13">
                  <c:v>168</c:v>
                </c:pt>
                <c:pt idx="14">
                  <c:v>#N/A</c:v>
                </c:pt>
              </c:numCache>
            </c:numRef>
          </c:val>
          <c:smooth val="0"/>
        </c:ser>
        <c:dLbls>
          <c:showLegendKey val="0"/>
          <c:showVal val="0"/>
          <c:showCatName val="0"/>
          <c:showSerName val="0"/>
          <c:showPercent val="0"/>
          <c:showBubbleSize val="0"/>
        </c:dLbls>
        <c:marker val="1"/>
        <c:smooth val="0"/>
        <c:axId val="129504384"/>
        <c:axId val="129506304"/>
      </c:lineChart>
      <c:catAx>
        <c:axId val="12950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506304"/>
        <c:crosses val="autoZero"/>
        <c:auto val="1"/>
        <c:lblAlgn val="ctr"/>
        <c:lblOffset val="100"/>
        <c:tickLblSkip val="1"/>
        <c:tickMarkSkip val="1"/>
        <c:noMultiLvlLbl val="0"/>
      </c:catAx>
      <c:valAx>
        <c:axId val="129506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504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14975</c:v>
                </c:pt>
                <c:pt idx="5">
                  <c:v>14965</c:v>
                </c:pt>
                <c:pt idx="8">
                  <c:v>14755</c:v>
                </c:pt>
                <c:pt idx="11">
                  <c:v>14177</c:v>
                </c:pt>
                <c:pt idx="14">
                  <c:v>13811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4081</c:v>
                </c:pt>
                <c:pt idx="5">
                  <c:v>4135</c:v>
                </c:pt>
                <c:pt idx="8">
                  <c:v>4408</c:v>
                </c:pt>
                <c:pt idx="11">
                  <c:v>5507</c:v>
                </c:pt>
                <c:pt idx="14">
                  <c:v>4819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7867</c:v>
                </c:pt>
                <c:pt idx="5">
                  <c:v>7029</c:v>
                </c:pt>
                <c:pt idx="8">
                  <c:v>6550</c:v>
                </c:pt>
                <c:pt idx="11">
                  <c:v>6702</c:v>
                </c:pt>
                <c:pt idx="14">
                  <c:v>6307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4473</c:v>
                </c:pt>
                <c:pt idx="3">
                  <c:v>4300</c:v>
                </c:pt>
                <c:pt idx="6">
                  <c:v>4077</c:v>
                </c:pt>
                <c:pt idx="9">
                  <c:v>3639</c:v>
                </c:pt>
                <c:pt idx="12">
                  <c:v>3378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1976</c:v>
                </c:pt>
                <c:pt idx="3">
                  <c:v>1940</c:v>
                </c:pt>
                <c:pt idx="6">
                  <c:v>1924</c:v>
                </c:pt>
                <c:pt idx="9">
                  <c:v>1825</c:v>
                </c:pt>
                <c:pt idx="12">
                  <c:v>1729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8376</c:v>
                </c:pt>
                <c:pt idx="3">
                  <c:v>8061</c:v>
                </c:pt>
                <c:pt idx="6">
                  <c:v>7560</c:v>
                </c:pt>
                <c:pt idx="9">
                  <c:v>7066</c:v>
                </c:pt>
                <c:pt idx="12">
                  <c:v>6416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1239</c:v>
                </c:pt>
                <c:pt idx="3">
                  <c:v>1396</c:v>
                </c:pt>
                <c:pt idx="6">
                  <c:v>1397</c:v>
                </c:pt>
                <c:pt idx="9">
                  <c:v>1152</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8876</c:v>
                </c:pt>
                <c:pt idx="3">
                  <c:v>9209</c:v>
                </c:pt>
                <c:pt idx="6">
                  <c:v>10660</c:v>
                </c:pt>
                <c:pt idx="9">
                  <c:v>13399</c:v>
                </c:pt>
                <c:pt idx="12">
                  <c:v>14145</c:v>
                </c:pt>
              </c:numCache>
            </c:numRef>
          </c:val>
        </c:ser>
        <c:dLbls>
          <c:showLegendKey val="0"/>
          <c:showVal val="0"/>
          <c:showCatName val="0"/>
          <c:showSerName val="0"/>
          <c:showPercent val="0"/>
          <c:showBubbleSize val="0"/>
        </c:dLbls>
        <c:gapWidth val="100"/>
        <c:overlap val="100"/>
        <c:axId val="144694272"/>
        <c:axId val="1473998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695</c:v>
                </c:pt>
                <c:pt idx="11">
                  <c:v>#N/A</c:v>
                </c:pt>
                <c:pt idx="12">
                  <c:v>#N/A</c:v>
                </c:pt>
                <c:pt idx="13">
                  <c:v>731</c:v>
                </c:pt>
                <c:pt idx="14">
                  <c:v>#N/A</c:v>
                </c:pt>
              </c:numCache>
            </c:numRef>
          </c:val>
          <c:smooth val="0"/>
        </c:ser>
        <c:dLbls>
          <c:showLegendKey val="0"/>
          <c:showVal val="0"/>
          <c:showCatName val="0"/>
          <c:showSerName val="0"/>
          <c:showPercent val="0"/>
          <c:showBubbleSize val="0"/>
        </c:dLbls>
        <c:marker val="1"/>
        <c:smooth val="0"/>
        <c:axId val="144694272"/>
        <c:axId val="147399808"/>
      </c:lineChart>
      <c:catAx>
        <c:axId val="144694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7399808"/>
        <c:crosses val="autoZero"/>
        <c:auto val="1"/>
        <c:lblAlgn val="ctr"/>
        <c:lblOffset val="100"/>
        <c:tickLblSkip val="1"/>
        <c:tickMarkSkip val="1"/>
        <c:noMultiLvlLbl val="0"/>
      </c:catAx>
      <c:valAx>
        <c:axId val="147399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694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4">
                  <c:v>70</c:v>
                </c:pt>
              </c:numCache>
            </c:numRef>
          </c:xVal>
          <c:yVal>
            <c:numRef>
              <c:f>公会計指標分析・財政指標組合せ分析表!$K$51:$O$51</c:f>
              <c:numCache>
                <c:formatCode>#,##0.0;"▲ "#,##0.0</c:formatCode>
                <c:ptCount val="5"/>
                <c:pt idx="4">
                  <c:v>5.6</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4">
                  <c:v>59.1</c:v>
                </c:pt>
              </c:numCache>
            </c:numRef>
          </c:xVal>
          <c:yVal>
            <c:numRef>
              <c:f>公会計指標分析・財政指標組合せ分析表!$K$55:$O$55</c:f>
              <c:numCache>
                <c:formatCode>#,##0.0;"▲ "#,##0.0</c:formatCode>
                <c:ptCount val="5"/>
                <c:pt idx="4">
                  <c:v>37.299999999999997</c:v>
                </c:pt>
              </c:numCache>
            </c:numRef>
          </c:yVal>
          <c:smooth val="0"/>
        </c:ser>
        <c:dLbls>
          <c:showLegendKey val="0"/>
          <c:showVal val="0"/>
          <c:showCatName val="0"/>
          <c:showSerName val="0"/>
          <c:showPercent val="0"/>
          <c:showBubbleSize val="0"/>
        </c:dLbls>
        <c:axId val="67362816"/>
        <c:axId val="67364736"/>
      </c:scatterChart>
      <c:valAx>
        <c:axId val="67362816"/>
        <c:scaling>
          <c:orientation val="minMax"/>
          <c:max val="71"/>
          <c:min val="5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7364736"/>
        <c:crosses val="autoZero"/>
        <c:crossBetween val="midCat"/>
      </c:valAx>
      <c:valAx>
        <c:axId val="67364736"/>
        <c:scaling>
          <c:orientation val="minMax"/>
          <c:max val="43"/>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73628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2.5</c:v>
                </c:pt>
                <c:pt idx="1">
                  <c:v>2.4</c:v>
                </c:pt>
                <c:pt idx="2">
                  <c:v>1.8</c:v>
                </c:pt>
                <c:pt idx="3">
                  <c:v>1.4</c:v>
                </c:pt>
                <c:pt idx="4">
                  <c:v>1</c:v>
                </c:pt>
              </c:numCache>
            </c:numRef>
          </c:xVal>
          <c:yVal>
            <c:numRef>
              <c:f>公会計指標分析・財政指標組合せ分析表!$K$73:$O$73</c:f>
              <c:numCache>
                <c:formatCode>#,##0.0;"▲ "#,##0.0</c:formatCode>
                <c:ptCount val="5"/>
                <c:pt idx="3">
                  <c:v>5.3</c:v>
                </c:pt>
                <c:pt idx="4">
                  <c:v>5.6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9.6</c:v>
                </c:pt>
                <c:pt idx="3">
                  <c:v>8.8000000000000007</c:v>
                </c:pt>
                <c:pt idx="4">
                  <c:v>7.8</c:v>
                </c:pt>
              </c:numCache>
            </c:numRef>
          </c:xVal>
          <c:yVal>
            <c:numRef>
              <c:f>公会計指標分析・財政指標組合せ分析表!$K$77:$O$77</c:f>
              <c:numCache>
                <c:formatCode>#,##0.0;"▲ "#,##0.0</c:formatCode>
                <c:ptCount val="5"/>
                <c:pt idx="0">
                  <c:v>69.2</c:v>
                </c:pt>
                <c:pt idx="1">
                  <c:v>58.2</c:v>
                </c:pt>
                <c:pt idx="2">
                  <c:v>50.3</c:v>
                </c:pt>
                <c:pt idx="3">
                  <c:v>45.9</c:v>
                </c:pt>
                <c:pt idx="4">
                  <c:v>37.299999999999997</c:v>
                </c:pt>
              </c:numCache>
            </c:numRef>
          </c:yVal>
          <c:smooth val="0"/>
        </c:ser>
        <c:dLbls>
          <c:showLegendKey val="0"/>
          <c:showVal val="0"/>
          <c:showCatName val="0"/>
          <c:showSerName val="0"/>
          <c:showPercent val="0"/>
          <c:showBubbleSize val="0"/>
        </c:dLbls>
        <c:axId val="67406848"/>
        <c:axId val="67433600"/>
      </c:scatterChart>
      <c:valAx>
        <c:axId val="67406848"/>
        <c:scaling>
          <c:orientation val="minMax"/>
          <c:max val="12"/>
          <c:min val="0"/>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7433600"/>
        <c:crosses val="autoZero"/>
        <c:crossBetween val="midCat"/>
      </c:valAx>
      <c:valAx>
        <c:axId val="67433600"/>
        <c:scaling>
          <c:orientation val="minMax"/>
          <c:max val="8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7406848"/>
        <c:crosses val="autoZero"/>
        <c:crossBetween val="midCat"/>
        <c:majorUnit val="1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千葉県袖ケ浦市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実質公債費比率については、元利償還金、準元利償還金ともに現状では増加傾向を示していないため、過度な公債費負担とはなっていない。</a:t>
          </a:r>
          <a:endParaRPr lang="ja-JP" altLang="ja-JP" sz="1400">
            <a:effectLst/>
          </a:endParaRPr>
        </a:p>
        <a:p>
          <a:r>
            <a:rPr kumimoji="1" lang="ja-JP" altLang="ja-JP" sz="1100">
              <a:solidFill>
                <a:schemeClr val="dk1"/>
              </a:solidFill>
              <a:effectLst/>
              <a:latin typeface="+mn-lt"/>
              <a:ea typeface="+mn-ea"/>
              <a:cs typeface="+mn-cs"/>
            </a:rPr>
            <a:t>　近年は大規模な社会資本整備事業を実施しており、今後の起債残高及び元利償還金の増加が見込まれているが、事業の計画的執行に努め、単年度における元利償還金を平準化するよう努めていく。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千葉県袖ケ浦市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将来負担比率については、引き続き適正な水準を維持している。</a:t>
          </a:r>
          <a:endParaRPr lang="ja-JP" altLang="ja-JP" sz="1400">
            <a:effectLst/>
          </a:endParaRPr>
        </a:p>
        <a:p>
          <a:r>
            <a:rPr kumimoji="1" lang="ja-JP" altLang="ja-JP" sz="1100">
              <a:solidFill>
                <a:schemeClr val="dk1"/>
              </a:solidFill>
              <a:effectLst/>
              <a:latin typeface="+mn-lt"/>
              <a:ea typeface="+mn-ea"/>
              <a:cs typeface="+mn-cs"/>
            </a:rPr>
            <a:t>　近年の大規模な社会資本整備事業の実施により、一般会計等に係る地方債現在高等の増加が見込まれるが、計画的に事業執行を行い、将来負担比率の適正範囲内維持に努めていく。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千葉県袖ケ浦市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4" name="正方形/長方形 13"/>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62,063
61,469
94.93
25,540,944
24,827,354
660,022
14,136,211
14,141,634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5.6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2" name="正方形/長方形 21"/>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3" name="角丸四角形 22"/>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4" name="正方形/長方形 23"/>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5" name="正方形/長方形 24"/>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6" name="正方形/長方形 25"/>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7" name="直線コネクタ 26"/>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8" name="円/楕円 27"/>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9" name="フローチャート : 判断 28"/>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30" name="直線コネクタ 29"/>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31" name="直線コネクタ 30"/>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32" name="直線コネクタ 31"/>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3" name="直線コネクタ 32"/>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4" name="テキスト ボックス 33"/>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5" name="テキスト ボックス 34"/>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6" name="テキスト ボックス 35"/>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7" name="テキスト ボックス 36"/>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[ 70.0</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8" name="正方形/長方形 47"/>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50" name="テキスト ボックス 49"/>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有形固定資産の減価償却率は</a:t>
          </a:r>
          <a:r>
            <a:rPr kumimoji="1" lang="en-US" altLang="ja-JP" sz="1100">
              <a:latin typeface="ＭＳ Ｐゴシック"/>
            </a:rPr>
            <a:t>70</a:t>
          </a:r>
          <a:r>
            <a:rPr kumimoji="1" lang="ja-JP" altLang="en-US" sz="1100">
              <a:latin typeface="ＭＳ Ｐゴシック"/>
            </a:rPr>
            <a:t>％に達しており、全体的に資産の老朽化が進んでいる状態である。</a:t>
          </a:r>
          <a:endParaRPr kumimoji="1" lang="en-US" altLang="ja-JP" sz="1100">
            <a:latin typeface="ＭＳ Ｐゴシック"/>
          </a:endParaRPr>
        </a:p>
        <a:p>
          <a:r>
            <a:rPr kumimoji="1" lang="ja-JP" altLang="en-US" sz="1100">
              <a:latin typeface="ＭＳ Ｐゴシック"/>
            </a:rPr>
            <a:t>　本市では、平成</a:t>
          </a:r>
          <a:r>
            <a:rPr kumimoji="1" lang="en-US" altLang="ja-JP" sz="1100">
              <a:latin typeface="ＭＳ Ｐゴシック"/>
            </a:rPr>
            <a:t>27</a:t>
          </a:r>
          <a:r>
            <a:rPr kumimoji="1" lang="ja-JP" altLang="en-US" sz="1100">
              <a:latin typeface="ＭＳ Ｐゴシック"/>
            </a:rPr>
            <a:t>年</a:t>
          </a:r>
          <a:r>
            <a:rPr kumimoji="1" lang="en-US" altLang="ja-JP" sz="1100">
              <a:latin typeface="ＭＳ Ｐゴシック"/>
            </a:rPr>
            <a:t>8</a:t>
          </a:r>
          <a:r>
            <a:rPr kumimoji="1" lang="ja-JP" altLang="en-US" sz="1100">
              <a:latin typeface="ＭＳ Ｐゴシック"/>
            </a:rPr>
            <a:t>月に「公共施設（建築物）の再編整備計画」を策定し、短期・中期・長期に分けて公共施設（建築物）の再編への取組み目標を立て、施設の統廃合を含めた再編整備に取り組んでいる。</a:t>
          </a:r>
          <a:endParaRPr kumimoji="1" lang="en-US" altLang="ja-JP" sz="1100">
            <a:latin typeface="ＭＳ Ｐゴシック"/>
          </a:endParaRPr>
        </a:p>
        <a:p>
          <a:r>
            <a:rPr kumimoji="1" lang="ja-JP" altLang="en-US" sz="1100">
              <a:latin typeface="ＭＳ Ｐゴシック"/>
            </a:rPr>
            <a:t>　また、平成</a:t>
          </a:r>
          <a:r>
            <a:rPr kumimoji="1" lang="en-US" altLang="ja-JP" sz="1100">
              <a:latin typeface="ＭＳ Ｐゴシック"/>
            </a:rPr>
            <a:t>28</a:t>
          </a:r>
          <a:r>
            <a:rPr kumimoji="1" lang="ja-JP" altLang="en-US" sz="1100">
              <a:latin typeface="ＭＳ Ｐゴシック"/>
            </a:rPr>
            <a:t>年</a:t>
          </a:r>
          <a:r>
            <a:rPr kumimoji="1" lang="en-US" altLang="ja-JP" sz="1100">
              <a:latin typeface="ＭＳ Ｐゴシック"/>
            </a:rPr>
            <a:t>8</a:t>
          </a:r>
          <a:r>
            <a:rPr kumimoji="1" lang="ja-JP" altLang="en-US" sz="1100">
              <a:latin typeface="ＭＳ Ｐゴシック"/>
            </a:rPr>
            <a:t>月には「 公共施設等総合管理計画」 を策定し、インフラ資産を含めた資産の計画的な修繕等により資産の長寿命化を進めていく予定である。</a:t>
          </a:r>
        </a:p>
      </xdr:txBody>
    </xdr:sp>
    <xdr:clientData/>
  </xdr:twoCellAnchor>
  <xdr:oneCellAnchor>
    <xdr:from>
      <xdr:col>1</xdr:col>
      <xdr:colOff>746125</xdr:colOff>
      <xdr:row>23</xdr:row>
      <xdr:rowOff>38100</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3" name="テキスト ボックス 52"/>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4" name="直線コネクタ 53"/>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5" name="テキスト ボックス 54"/>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6" name="直線コネクタ 55"/>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7" name="テキスト ボックス 56"/>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8" name="直線コネクタ 57"/>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9" name="テキスト ボックス 58"/>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0" name="直線コネクタ 59"/>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1" name="テキスト ボックス 60"/>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3" name="テキスト ボックス 62"/>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146050</xdr:rowOff>
    </xdr:from>
    <xdr:to>
      <xdr:col>3</xdr:col>
      <xdr:colOff>1170940</xdr:colOff>
      <xdr:row>34</xdr:row>
      <xdr:rowOff>13716</xdr:rowOff>
    </xdr:to>
    <xdr:cxnSp macro="">
      <xdr:nvCxnSpPr>
        <xdr:cNvPr id="65" name="直線コネクタ 64"/>
        <xdr:cNvCxnSpPr/>
      </xdr:nvCxnSpPr>
      <xdr:spPr>
        <a:xfrm flipV="1">
          <a:off x="4760595" y="538480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17543</xdr:rowOff>
    </xdr:from>
    <xdr:ext cx="405111" cy="259045"/>
    <xdr:sp macro="" textlink="">
      <xdr:nvSpPr>
        <xdr:cNvPr id="66" name="有形固定資産減価償却率最小値テキスト"/>
        <xdr:cNvSpPr txBox="1"/>
      </xdr:nvSpPr>
      <xdr:spPr>
        <a:xfrm>
          <a:off x="4813300" y="662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3</xdr:col>
      <xdr:colOff>1082675</xdr:colOff>
      <xdr:row>34</xdr:row>
      <xdr:rowOff>13716</xdr:rowOff>
    </xdr:from>
    <xdr:to>
      <xdr:col>3</xdr:col>
      <xdr:colOff>1260475</xdr:colOff>
      <xdr:row>34</xdr:row>
      <xdr:rowOff>13716</xdr:rowOff>
    </xdr:to>
    <xdr:cxnSp macro="">
      <xdr:nvCxnSpPr>
        <xdr:cNvPr id="67" name="直線コネクタ 66"/>
        <xdr:cNvCxnSpPr/>
      </xdr:nvCxnSpPr>
      <xdr:spPr>
        <a:xfrm>
          <a:off x="4673600" y="662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92727</xdr:rowOff>
    </xdr:from>
    <xdr:ext cx="405111" cy="259045"/>
    <xdr:sp macro="" textlink="">
      <xdr:nvSpPr>
        <xdr:cNvPr id="68" name="有形固定資産減価償却率最大値テキスト"/>
        <xdr:cNvSpPr txBox="1"/>
      </xdr:nvSpPr>
      <xdr:spPr>
        <a:xfrm>
          <a:off x="4813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70.0</a:t>
          </a:r>
          <a:endParaRPr kumimoji="1" lang="ja-JP" altLang="en-US" sz="1000" b="1">
            <a:latin typeface="ＭＳ Ｐゴシック"/>
          </a:endParaRPr>
        </a:p>
      </xdr:txBody>
    </xdr:sp>
    <xdr:clientData/>
  </xdr:oneCellAnchor>
  <xdr:twoCellAnchor>
    <xdr:from>
      <xdr:col>3</xdr:col>
      <xdr:colOff>1082675</xdr:colOff>
      <xdr:row>26</xdr:row>
      <xdr:rowOff>146050</xdr:rowOff>
    </xdr:from>
    <xdr:to>
      <xdr:col>3</xdr:col>
      <xdr:colOff>1260475</xdr:colOff>
      <xdr:row>26</xdr:row>
      <xdr:rowOff>146050</xdr:rowOff>
    </xdr:to>
    <xdr:cxnSp macro="">
      <xdr:nvCxnSpPr>
        <xdr:cNvPr id="69" name="直線コネクタ 68"/>
        <xdr:cNvCxnSpPr/>
      </xdr:nvCxnSpPr>
      <xdr:spPr>
        <a:xfrm>
          <a:off x="4673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29989</xdr:rowOff>
    </xdr:from>
    <xdr:ext cx="405111" cy="259045"/>
    <xdr:sp macro="" textlink="">
      <xdr:nvSpPr>
        <xdr:cNvPr id="70" name="有形固定資産減価償却率平均値テキスト"/>
        <xdr:cNvSpPr txBox="1"/>
      </xdr:nvSpPr>
      <xdr:spPr>
        <a:xfrm>
          <a:off x="4813300" y="57830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51562</xdr:rowOff>
    </xdr:from>
    <xdr:to>
      <xdr:col>3</xdr:col>
      <xdr:colOff>1222375</xdr:colOff>
      <xdr:row>29</xdr:row>
      <xdr:rowOff>153162</xdr:rowOff>
    </xdr:to>
    <xdr:sp macro="" textlink="">
      <xdr:nvSpPr>
        <xdr:cNvPr id="71" name="フローチャート : 判断 70"/>
        <xdr:cNvSpPr/>
      </xdr:nvSpPr>
      <xdr:spPr>
        <a:xfrm>
          <a:off x="47117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26</xdr:row>
      <xdr:rowOff>95250</xdr:rowOff>
    </xdr:from>
    <xdr:to>
      <xdr:col>3</xdr:col>
      <xdr:colOff>1222375</xdr:colOff>
      <xdr:row>27</xdr:row>
      <xdr:rowOff>25400</xdr:rowOff>
    </xdr:to>
    <xdr:sp macro="" textlink="">
      <xdr:nvSpPr>
        <xdr:cNvPr id="77" name="円/楕円 76"/>
        <xdr:cNvSpPr/>
      </xdr:nvSpPr>
      <xdr:spPr>
        <a:xfrm>
          <a:off x="4711700" y="53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26</xdr:row>
      <xdr:rowOff>48277</xdr:rowOff>
    </xdr:from>
    <xdr:ext cx="405111" cy="259045"/>
    <xdr:sp macro="" textlink="">
      <xdr:nvSpPr>
        <xdr:cNvPr id="78" name="有形固定資産減価償却率該当値テキスト"/>
        <xdr:cNvSpPr txBox="1"/>
      </xdr:nvSpPr>
      <xdr:spPr>
        <a:xfrm>
          <a:off x="4813300" y="52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9" name="正方形/長方形 7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0" name="正方形/長方形 7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1" name="正方形/長方形 80"/>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2" name="正方形/長方形 8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3" name="正方形/長方形 8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4" name="正方形/長方形 8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5" name="正方形/長方形 8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86" name="正方形/長方形 8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87" name="正方形/長方形 8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9" name="正方形/長方形 88"/>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1" name="テキスト ボックス 90"/>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統一的な基準による財務書類は未作成のため、債務償還可能年数の産算定はなし。</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千葉県袖ケ浦市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62,063
61,469
94.93
25,540,944
24,827,354
660,022
14,136,211
14,141,634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163068</xdr:rowOff>
    </xdr:from>
    <xdr:to>
      <xdr:col>6</xdr:col>
      <xdr:colOff>510540</xdr:colOff>
      <xdr:row>41</xdr:row>
      <xdr:rowOff>119634</xdr:rowOff>
    </xdr:to>
    <xdr:cxnSp macro="">
      <xdr:nvCxnSpPr>
        <xdr:cNvPr id="55" name="直線コネクタ 54"/>
        <xdr:cNvCxnSpPr/>
      </xdr:nvCxnSpPr>
      <xdr:spPr>
        <a:xfrm flipV="1">
          <a:off x="4634865" y="5820918"/>
          <a:ext cx="0"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123461</xdr:rowOff>
    </xdr:from>
    <xdr:ext cx="405111" cy="259045"/>
    <xdr:sp macro="" textlink="">
      <xdr:nvSpPr>
        <xdr:cNvPr id="56" name="【道路】&#10;有形固定資産減価償却率最小値テキスト"/>
        <xdr:cNvSpPr txBox="1"/>
      </xdr:nvSpPr>
      <xdr:spPr>
        <a:xfrm>
          <a:off x="4724400" y="715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41</xdr:row>
      <xdr:rowOff>119634</xdr:rowOff>
    </xdr:from>
    <xdr:to>
      <xdr:col>6</xdr:col>
      <xdr:colOff>600075</xdr:colOff>
      <xdr:row>41</xdr:row>
      <xdr:rowOff>119634</xdr:rowOff>
    </xdr:to>
    <xdr:cxnSp macro="">
      <xdr:nvCxnSpPr>
        <xdr:cNvPr id="57" name="直線コネクタ 56"/>
        <xdr:cNvCxnSpPr/>
      </xdr:nvCxnSpPr>
      <xdr:spPr>
        <a:xfrm>
          <a:off x="4546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109745</xdr:rowOff>
    </xdr:from>
    <xdr:ext cx="405111" cy="259045"/>
    <xdr:sp macro="" textlink="">
      <xdr:nvSpPr>
        <xdr:cNvPr id="58" name="【道路】&#10;有形固定資産減価償却率最大値テキスト"/>
        <xdr:cNvSpPr txBox="1"/>
      </xdr:nvSpPr>
      <xdr:spPr>
        <a:xfrm>
          <a:off x="4724400" y="5596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6</xdr:col>
      <xdr:colOff>422275</xdr:colOff>
      <xdr:row>33</xdr:row>
      <xdr:rowOff>163068</xdr:rowOff>
    </xdr:from>
    <xdr:to>
      <xdr:col>6</xdr:col>
      <xdr:colOff>600075</xdr:colOff>
      <xdr:row>33</xdr:row>
      <xdr:rowOff>163068</xdr:rowOff>
    </xdr:to>
    <xdr:cxnSp macro="">
      <xdr:nvCxnSpPr>
        <xdr:cNvPr id="59" name="直線コネクタ 58"/>
        <xdr:cNvCxnSpPr/>
      </xdr:nvCxnSpPr>
      <xdr:spPr>
        <a:xfrm>
          <a:off x="4546600" y="582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127271</xdr:rowOff>
    </xdr:from>
    <xdr:ext cx="405111" cy="259045"/>
    <xdr:sp macro="" textlink="">
      <xdr:nvSpPr>
        <xdr:cNvPr id="60" name="【道路】&#10;有形固定資産減価償却率平均値テキスト"/>
        <xdr:cNvSpPr txBox="1"/>
      </xdr:nvSpPr>
      <xdr:spPr>
        <a:xfrm>
          <a:off x="4724400" y="6642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148844</xdr:rowOff>
    </xdr:from>
    <xdr:to>
      <xdr:col>6</xdr:col>
      <xdr:colOff>561975</xdr:colOff>
      <xdr:row>39</xdr:row>
      <xdr:rowOff>78994</xdr:rowOff>
    </xdr:to>
    <xdr:sp macro="" textlink="">
      <xdr:nvSpPr>
        <xdr:cNvPr id="61" name="フローチャート : 判断 60"/>
        <xdr:cNvSpPr/>
      </xdr:nvSpPr>
      <xdr:spPr>
        <a:xfrm>
          <a:off x="4584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59690</xdr:rowOff>
    </xdr:from>
    <xdr:to>
      <xdr:col>6</xdr:col>
      <xdr:colOff>561975</xdr:colOff>
      <xdr:row>36</xdr:row>
      <xdr:rowOff>161290</xdr:rowOff>
    </xdr:to>
    <xdr:sp macro="" textlink="">
      <xdr:nvSpPr>
        <xdr:cNvPr id="67" name="円/楕円 66"/>
        <xdr:cNvSpPr/>
      </xdr:nvSpPr>
      <xdr:spPr>
        <a:xfrm>
          <a:off x="45847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82567</xdr:rowOff>
    </xdr:from>
    <xdr:ext cx="405111" cy="259045"/>
    <xdr:sp macro="" textlink="">
      <xdr:nvSpPr>
        <xdr:cNvPr id="68" name="【道路】&#10;有形固定資産減価償却率該当値テキスト"/>
        <xdr:cNvSpPr txBox="1"/>
      </xdr:nvSpPr>
      <xdr:spPr>
        <a:xfrm>
          <a:off x="4724400"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69" name="正方形/長方形 6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6" name="正方形/長方形 75"/>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79" name="テキスト ボックス 7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0" name="直線コネクタ 7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1" name="テキスト ボックス 8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2" name="直線コネクタ 8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3" name="テキスト ボックス 82"/>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4" name="直線コネクタ 8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5" name="テキスト ボックス 8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6" name="直線コネクタ 8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7" name="テキスト ボックス 8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8" name="直線コネクタ 8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89" name="テキスト ボックス 88"/>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0" name="直線コネクタ 8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1" name="テキスト ボックス 90"/>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4"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63681</xdr:rowOff>
    </xdr:from>
    <xdr:to>
      <xdr:col>15</xdr:col>
      <xdr:colOff>180340</xdr:colOff>
      <xdr:row>42</xdr:row>
      <xdr:rowOff>94488</xdr:rowOff>
    </xdr:to>
    <xdr:cxnSp macro="">
      <xdr:nvCxnSpPr>
        <xdr:cNvPr id="95" name="直線コネクタ 94"/>
        <xdr:cNvCxnSpPr/>
      </xdr:nvCxnSpPr>
      <xdr:spPr>
        <a:xfrm flipV="1">
          <a:off x="10476865" y="5721531"/>
          <a:ext cx="0" cy="1573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98315</xdr:rowOff>
    </xdr:from>
    <xdr:ext cx="469744" cy="259045"/>
    <xdr:sp macro="" textlink="">
      <xdr:nvSpPr>
        <xdr:cNvPr id="96" name="【道路】&#10;一人当たり延長最小値テキスト"/>
        <xdr:cNvSpPr txBox="1"/>
      </xdr:nvSpPr>
      <xdr:spPr>
        <a:xfrm>
          <a:off x="10566400" y="72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5.982</a:t>
          </a:r>
          <a:endParaRPr kumimoji="1" lang="ja-JP" altLang="en-US" sz="1000" b="1">
            <a:latin typeface="ＭＳ Ｐゴシック"/>
          </a:endParaRPr>
        </a:p>
      </xdr:txBody>
    </xdr:sp>
    <xdr:clientData/>
  </xdr:oneCellAnchor>
  <xdr:twoCellAnchor>
    <xdr:from>
      <xdr:col>15</xdr:col>
      <xdr:colOff>92075</xdr:colOff>
      <xdr:row>42</xdr:row>
      <xdr:rowOff>94488</xdr:rowOff>
    </xdr:from>
    <xdr:to>
      <xdr:col>15</xdr:col>
      <xdr:colOff>269875</xdr:colOff>
      <xdr:row>42</xdr:row>
      <xdr:rowOff>94488</xdr:rowOff>
    </xdr:to>
    <xdr:cxnSp macro="">
      <xdr:nvCxnSpPr>
        <xdr:cNvPr id="97" name="直線コネクタ 96"/>
        <xdr:cNvCxnSpPr/>
      </xdr:nvCxnSpPr>
      <xdr:spPr>
        <a:xfrm>
          <a:off x="10388600" y="7295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10358</xdr:rowOff>
    </xdr:from>
    <xdr:ext cx="534377" cy="259045"/>
    <xdr:sp macro="" textlink="">
      <xdr:nvSpPr>
        <xdr:cNvPr id="98" name="【道路】&#10;一人当たり延長最大値テキスト"/>
        <xdr:cNvSpPr txBox="1"/>
      </xdr:nvSpPr>
      <xdr:spPr>
        <a:xfrm>
          <a:off x="10566400" y="54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20.440</a:t>
          </a:r>
          <a:endParaRPr kumimoji="1" lang="ja-JP" altLang="en-US" sz="1000" b="1">
            <a:latin typeface="ＭＳ Ｐゴシック"/>
          </a:endParaRPr>
        </a:p>
      </xdr:txBody>
    </xdr:sp>
    <xdr:clientData/>
  </xdr:oneCellAnchor>
  <xdr:twoCellAnchor>
    <xdr:from>
      <xdr:col>15</xdr:col>
      <xdr:colOff>92075</xdr:colOff>
      <xdr:row>33</xdr:row>
      <xdr:rowOff>63681</xdr:rowOff>
    </xdr:from>
    <xdr:to>
      <xdr:col>15</xdr:col>
      <xdr:colOff>269875</xdr:colOff>
      <xdr:row>33</xdr:row>
      <xdr:rowOff>63681</xdr:rowOff>
    </xdr:to>
    <xdr:cxnSp macro="">
      <xdr:nvCxnSpPr>
        <xdr:cNvPr id="99" name="直線コネクタ 98"/>
        <xdr:cNvCxnSpPr/>
      </xdr:nvCxnSpPr>
      <xdr:spPr>
        <a:xfrm>
          <a:off x="10388600" y="572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41310</xdr:rowOff>
    </xdr:from>
    <xdr:ext cx="534377" cy="259045"/>
    <xdr:sp macro="" textlink="">
      <xdr:nvSpPr>
        <xdr:cNvPr id="100" name="【道路】&#10;一人当たり延長平均値テキスト"/>
        <xdr:cNvSpPr txBox="1"/>
      </xdr:nvSpPr>
      <xdr:spPr>
        <a:xfrm>
          <a:off x="10566400" y="6556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18433</xdr:rowOff>
    </xdr:from>
    <xdr:to>
      <xdr:col>15</xdr:col>
      <xdr:colOff>231775</xdr:colOff>
      <xdr:row>39</xdr:row>
      <xdr:rowOff>120033</xdr:rowOff>
    </xdr:to>
    <xdr:sp macro="" textlink="">
      <xdr:nvSpPr>
        <xdr:cNvPr id="101" name="フローチャート : 判断 100"/>
        <xdr:cNvSpPr/>
      </xdr:nvSpPr>
      <xdr:spPr>
        <a:xfrm>
          <a:off x="10426700" y="670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41</xdr:row>
      <xdr:rowOff>47389</xdr:rowOff>
    </xdr:from>
    <xdr:to>
      <xdr:col>15</xdr:col>
      <xdr:colOff>231775</xdr:colOff>
      <xdr:row>41</xdr:row>
      <xdr:rowOff>148989</xdr:rowOff>
    </xdr:to>
    <xdr:sp macro="" textlink="">
      <xdr:nvSpPr>
        <xdr:cNvPr id="107" name="円/楕円 106"/>
        <xdr:cNvSpPr/>
      </xdr:nvSpPr>
      <xdr:spPr>
        <a:xfrm>
          <a:off x="10426700" y="707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41</xdr:row>
      <xdr:rowOff>25816</xdr:rowOff>
    </xdr:from>
    <xdr:ext cx="469744" cy="259045"/>
    <xdr:sp macro="" textlink="">
      <xdr:nvSpPr>
        <xdr:cNvPr id="108" name="【道路】&#10;一人当たり延長該当値テキスト"/>
        <xdr:cNvSpPr txBox="1"/>
      </xdr:nvSpPr>
      <xdr:spPr>
        <a:xfrm>
          <a:off x="10566400" y="705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7.523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9" name="正方形/長方形 10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0" name="正方形/長方形 10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1" name="正方形/長方形 11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2" name="正方形/長方形 11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3" name="正方形/長方形 11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4" name="正方形/長方形 11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5" name="正方形/長方形 11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6" name="正方形/長方形 11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7" name="テキスト ボックス 11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9" name="テキスト ボックス 11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0" name="直線コネクタ 11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1" name="テキスト ボックス 12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2" name="直線コネクタ 12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3" name="テキスト ボックス 12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4" name="直線コネクタ 12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5" name="テキスト ボックス 12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6" name="直線コネクタ 12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7" name="テキスト ボックス 12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8" name="直線コネクタ 12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29" name="テキスト ボックス 12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0" name="直線コネクタ 12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1" name="テキスト ボックス 130"/>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4"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164919</xdr:rowOff>
    </xdr:from>
    <xdr:to>
      <xdr:col>6</xdr:col>
      <xdr:colOff>510540</xdr:colOff>
      <xdr:row>64</xdr:row>
      <xdr:rowOff>42454</xdr:rowOff>
    </xdr:to>
    <xdr:cxnSp macro="">
      <xdr:nvCxnSpPr>
        <xdr:cNvPr id="135" name="直線コネクタ 134"/>
        <xdr:cNvCxnSpPr/>
      </xdr:nvCxnSpPr>
      <xdr:spPr>
        <a:xfrm flipV="1">
          <a:off x="4634865" y="9594669"/>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46281</xdr:rowOff>
    </xdr:from>
    <xdr:ext cx="405111" cy="259045"/>
    <xdr:sp macro="" textlink="">
      <xdr:nvSpPr>
        <xdr:cNvPr id="136" name="【橋りょう・トンネル】&#10;有形固定資産減価償却率最小値テキスト"/>
        <xdr:cNvSpPr txBox="1"/>
      </xdr:nvSpPr>
      <xdr:spPr>
        <a:xfrm>
          <a:off x="47244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422275</xdr:colOff>
      <xdr:row>64</xdr:row>
      <xdr:rowOff>42454</xdr:rowOff>
    </xdr:from>
    <xdr:to>
      <xdr:col>6</xdr:col>
      <xdr:colOff>600075</xdr:colOff>
      <xdr:row>64</xdr:row>
      <xdr:rowOff>42454</xdr:rowOff>
    </xdr:to>
    <xdr:cxnSp macro="">
      <xdr:nvCxnSpPr>
        <xdr:cNvPr id="137" name="直線コネクタ 136"/>
        <xdr:cNvCxnSpPr/>
      </xdr:nvCxnSpPr>
      <xdr:spPr>
        <a:xfrm>
          <a:off x="4546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111596</xdr:rowOff>
    </xdr:from>
    <xdr:ext cx="405111" cy="259045"/>
    <xdr:sp macro="" textlink="">
      <xdr:nvSpPr>
        <xdr:cNvPr id="138" name="【橋りょう・トンネル】&#10;有形固定資産減価償却率最大値テキスト"/>
        <xdr:cNvSpPr txBox="1"/>
      </xdr:nvSpPr>
      <xdr:spPr>
        <a:xfrm>
          <a:off x="47244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a:t>
          </a:r>
          <a:endParaRPr kumimoji="1" lang="ja-JP" altLang="en-US" sz="1000" b="1">
            <a:latin typeface="ＭＳ Ｐゴシック"/>
          </a:endParaRPr>
        </a:p>
      </xdr:txBody>
    </xdr:sp>
    <xdr:clientData/>
  </xdr:oneCellAnchor>
  <xdr:twoCellAnchor>
    <xdr:from>
      <xdr:col>6</xdr:col>
      <xdr:colOff>422275</xdr:colOff>
      <xdr:row>55</xdr:row>
      <xdr:rowOff>164919</xdr:rowOff>
    </xdr:from>
    <xdr:to>
      <xdr:col>6</xdr:col>
      <xdr:colOff>600075</xdr:colOff>
      <xdr:row>55</xdr:row>
      <xdr:rowOff>164919</xdr:rowOff>
    </xdr:to>
    <xdr:cxnSp macro="">
      <xdr:nvCxnSpPr>
        <xdr:cNvPr id="139" name="直線コネクタ 138"/>
        <xdr:cNvCxnSpPr/>
      </xdr:nvCxnSpPr>
      <xdr:spPr>
        <a:xfrm>
          <a:off x="4546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6004</xdr:rowOff>
    </xdr:from>
    <xdr:ext cx="405111" cy="259045"/>
    <xdr:sp macro="" textlink="">
      <xdr:nvSpPr>
        <xdr:cNvPr id="140" name="【橋りょう・トンネル】&#10;有形固定資産減価償却率平均値テキスト"/>
        <xdr:cNvSpPr txBox="1"/>
      </xdr:nvSpPr>
      <xdr:spPr>
        <a:xfrm>
          <a:off x="4724400"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27577</xdr:rowOff>
    </xdr:from>
    <xdr:to>
      <xdr:col>6</xdr:col>
      <xdr:colOff>561975</xdr:colOff>
      <xdr:row>60</xdr:row>
      <xdr:rowOff>129177</xdr:rowOff>
    </xdr:to>
    <xdr:sp macro="" textlink="">
      <xdr:nvSpPr>
        <xdr:cNvPr id="141" name="フローチャート : 判断 140"/>
        <xdr:cNvSpPr/>
      </xdr:nvSpPr>
      <xdr:spPr>
        <a:xfrm>
          <a:off x="4584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83094</xdr:rowOff>
    </xdr:from>
    <xdr:to>
      <xdr:col>6</xdr:col>
      <xdr:colOff>561975</xdr:colOff>
      <xdr:row>59</xdr:row>
      <xdr:rowOff>13244</xdr:rowOff>
    </xdr:to>
    <xdr:sp macro="" textlink="">
      <xdr:nvSpPr>
        <xdr:cNvPr id="147" name="円/楕円 146"/>
        <xdr:cNvSpPr/>
      </xdr:nvSpPr>
      <xdr:spPr>
        <a:xfrm>
          <a:off x="45847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105971</xdr:rowOff>
    </xdr:from>
    <xdr:ext cx="405111" cy="259045"/>
    <xdr:sp macro="" textlink="">
      <xdr:nvSpPr>
        <xdr:cNvPr id="148" name="【橋りょう・トンネル】&#10;有形固定資産減価償却率該当値テキスト"/>
        <xdr:cNvSpPr txBox="1"/>
      </xdr:nvSpPr>
      <xdr:spPr>
        <a:xfrm>
          <a:off x="4724400" y="987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9" name="正方形/長方形 148"/>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173,025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6" name="正方形/長方形 155"/>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9" name="直線コネクタ 15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0" name="テキスト ボックス 15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1" name="直線コネクタ 16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2" name="テキスト ボックス 16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3" name="直線コネクタ 16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4" name="テキスト ボックス 163"/>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5" name="直線コネクタ 16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6" name="テキスト ボックス 165"/>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8" name="テキスト ボックス 16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9"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48221</xdr:rowOff>
    </xdr:from>
    <xdr:to>
      <xdr:col>15</xdr:col>
      <xdr:colOff>180340</xdr:colOff>
      <xdr:row>63</xdr:row>
      <xdr:rowOff>129673</xdr:rowOff>
    </xdr:to>
    <xdr:cxnSp macro="">
      <xdr:nvCxnSpPr>
        <xdr:cNvPr id="170" name="直線コネクタ 169"/>
        <xdr:cNvCxnSpPr/>
      </xdr:nvCxnSpPr>
      <xdr:spPr>
        <a:xfrm flipV="1">
          <a:off x="10476865" y="9649421"/>
          <a:ext cx="0" cy="1281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133500</xdr:rowOff>
    </xdr:from>
    <xdr:ext cx="534377" cy="259045"/>
    <xdr:sp macro="" textlink="">
      <xdr:nvSpPr>
        <xdr:cNvPr id="171" name="【橋りょう・トンネル】&#10;一人当たり有形固定資産（償却資産）額最小値テキスト"/>
        <xdr:cNvSpPr txBox="1"/>
      </xdr:nvSpPr>
      <xdr:spPr>
        <a:xfrm>
          <a:off x="10566400" y="1093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18,275</a:t>
          </a:r>
          <a:endParaRPr kumimoji="1" lang="ja-JP" altLang="en-US" sz="1000" b="1">
            <a:latin typeface="ＭＳ Ｐゴシック"/>
          </a:endParaRPr>
        </a:p>
      </xdr:txBody>
    </xdr:sp>
    <xdr:clientData/>
  </xdr:oneCellAnchor>
  <xdr:twoCellAnchor>
    <xdr:from>
      <xdr:col>15</xdr:col>
      <xdr:colOff>92075</xdr:colOff>
      <xdr:row>63</xdr:row>
      <xdr:rowOff>129673</xdr:rowOff>
    </xdr:from>
    <xdr:to>
      <xdr:col>15</xdr:col>
      <xdr:colOff>269875</xdr:colOff>
      <xdr:row>63</xdr:row>
      <xdr:rowOff>129673</xdr:rowOff>
    </xdr:to>
    <xdr:cxnSp macro="">
      <xdr:nvCxnSpPr>
        <xdr:cNvPr id="172" name="直線コネクタ 171"/>
        <xdr:cNvCxnSpPr/>
      </xdr:nvCxnSpPr>
      <xdr:spPr>
        <a:xfrm>
          <a:off x="10388600" y="1093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166348</xdr:rowOff>
    </xdr:from>
    <xdr:ext cx="599010" cy="259045"/>
    <xdr:sp macro="" textlink="">
      <xdr:nvSpPr>
        <xdr:cNvPr id="173" name="【橋りょう・トンネル】&#10;一人当たり有形固定資産（償却資産）額最大値テキスト"/>
        <xdr:cNvSpPr txBox="1"/>
      </xdr:nvSpPr>
      <xdr:spPr>
        <a:xfrm>
          <a:off x="10566400" y="9424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578,906</a:t>
          </a:r>
          <a:endParaRPr kumimoji="1" lang="ja-JP" altLang="en-US" sz="1000" b="1">
            <a:latin typeface="ＭＳ Ｐゴシック"/>
          </a:endParaRPr>
        </a:p>
      </xdr:txBody>
    </xdr:sp>
    <xdr:clientData/>
  </xdr:oneCellAnchor>
  <xdr:twoCellAnchor>
    <xdr:from>
      <xdr:col>15</xdr:col>
      <xdr:colOff>92075</xdr:colOff>
      <xdr:row>56</xdr:row>
      <xdr:rowOff>48221</xdr:rowOff>
    </xdr:from>
    <xdr:to>
      <xdr:col>15</xdr:col>
      <xdr:colOff>269875</xdr:colOff>
      <xdr:row>56</xdr:row>
      <xdr:rowOff>48221</xdr:rowOff>
    </xdr:to>
    <xdr:cxnSp macro="">
      <xdr:nvCxnSpPr>
        <xdr:cNvPr id="174" name="直線コネクタ 173"/>
        <xdr:cNvCxnSpPr/>
      </xdr:nvCxnSpPr>
      <xdr:spPr>
        <a:xfrm>
          <a:off x="10388600" y="9649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74895</xdr:rowOff>
    </xdr:from>
    <xdr:ext cx="599010" cy="259045"/>
    <xdr:sp macro="" textlink="">
      <xdr:nvSpPr>
        <xdr:cNvPr id="175" name="【橋りょう・トンネル】&#10;一人当たり有形固定資産（償却資産）額平均値テキスト"/>
        <xdr:cNvSpPr txBox="1"/>
      </xdr:nvSpPr>
      <xdr:spPr>
        <a:xfrm>
          <a:off x="10566400" y="103618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180,023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52018</xdr:rowOff>
    </xdr:from>
    <xdr:to>
      <xdr:col>15</xdr:col>
      <xdr:colOff>231775</xdr:colOff>
      <xdr:row>61</xdr:row>
      <xdr:rowOff>153618</xdr:rowOff>
    </xdr:to>
    <xdr:sp macro="" textlink="">
      <xdr:nvSpPr>
        <xdr:cNvPr id="176" name="フローチャート : 判断 175"/>
        <xdr:cNvSpPr/>
      </xdr:nvSpPr>
      <xdr:spPr>
        <a:xfrm>
          <a:off x="10426700" y="1051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61</xdr:row>
      <xdr:rowOff>68015</xdr:rowOff>
    </xdr:from>
    <xdr:to>
      <xdr:col>15</xdr:col>
      <xdr:colOff>231775</xdr:colOff>
      <xdr:row>61</xdr:row>
      <xdr:rowOff>169615</xdr:rowOff>
    </xdr:to>
    <xdr:sp macro="" textlink="">
      <xdr:nvSpPr>
        <xdr:cNvPr id="182" name="円/楕円 181"/>
        <xdr:cNvSpPr/>
      </xdr:nvSpPr>
      <xdr:spPr>
        <a:xfrm>
          <a:off x="10426700" y="105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46442</xdr:rowOff>
    </xdr:from>
    <xdr:ext cx="599010" cy="259045"/>
    <xdr:sp macro="" textlink="">
      <xdr:nvSpPr>
        <xdr:cNvPr id="183" name="【橋りょう・トンネル】&#10;一人当たり有形固定資産（償却資産）額該当値テキスト"/>
        <xdr:cNvSpPr txBox="1"/>
      </xdr:nvSpPr>
      <xdr:spPr>
        <a:xfrm>
          <a:off x="10566400" y="10504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173,025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4" name="正方形/長方形 183"/>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5" name="正方形/長方形 18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6" name="正方形/長方形 18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7" name="正方形/長方形 18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8" name="正方形/長方形 18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9" name="正方形/長方形 18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0" name="正方形/長方形 18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1" name="正方形/長方形 190"/>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2" name="テキスト ボックス 19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3" name="直線コネクタ 19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4" name="テキスト ボックス 19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5" name="直線コネクタ 19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6" name="テキスト ボックス 19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7" name="直線コネクタ 19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8" name="テキスト ボックス 19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9" name="直線コネクタ 19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0" name="テキスト ボックス 19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1" name="直線コネクタ 20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2" name="テキスト ボックス 201"/>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3" name="直線コネクタ 20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4" name="テキスト ボックス 20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5"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147828</xdr:rowOff>
    </xdr:from>
    <xdr:to>
      <xdr:col>6</xdr:col>
      <xdr:colOff>510540</xdr:colOff>
      <xdr:row>85</xdr:row>
      <xdr:rowOff>170687</xdr:rowOff>
    </xdr:to>
    <xdr:cxnSp macro="">
      <xdr:nvCxnSpPr>
        <xdr:cNvPr id="206" name="直線コネクタ 205"/>
        <xdr:cNvCxnSpPr/>
      </xdr:nvCxnSpPr>
      <xdr:spPr>
        <a:xfrm flipV="1">
          <a:off x="4634865" y="13520928"/>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3064</xdr:rowOff>
    </xdr:from>
    <xdr:ext cx="405111" cy="259045"/>
    <xdr:sp macro="" textlink="">
      <xdr:nvSpPr>
        <xdr:cNvPr id="207" name="【公営住宅】&#10;有形固定資産減価償却率最小値テキスト"/>
        <xdr:cNvSpPr txBox="1"/>
      </xdr:nvSpPr>
      <xdr:spPr>
        <a:xfrm>
          <a:off x="4724400" y="14747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85</xdr:row>
      <xdr:rowOff>170687</xdr:rowOff>
    </xdr:from>
    <xdr:to>
      <xdr:col>6</xdr:col>
      <xdr:colOff>600075</xdr:colOff>
      <xdr:row>85</xdr:row>
      <xdr:rowOff>170687</xdr:rowOff>
    </xdr:to>
    <xdr:cxnSp macro="">
      <xdr:nvCxnSpPr>
        <xdr:cNvPr id="208" name="直線コネクタ 207"/>
        <xdr:cNvCxnSpPr/>
      </xdr:nvCxnSpPr>
      <xdr:spPr>
        <a:xfrm>
          <a:off x="4546600" y="1474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94505</xdr:rowOff>
    </xdr:from>
    <xdr:ext cx="405111" cy="259045"/>
    <xdr:sp macro="" textlink="">
      <xdr:nvSpPr>
        <xdr:cNvPr id="209" name="【公営住宅】&#10;有形固定資産減価償却率最大値テキスト"/>
        <xdr:cNvSpPr txBox="1"/>
      </xdr:nvSpPr>
      <xdr:spPr>
        <a:xfrm>
          <a:off x="4724400" y="13296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6</xdr:col>
      <xdr:colOff>422275</xdr:colOff>
      <xdr:row>78</xdr:row>
      <xdr:rowOff>147828</xdr:rowOff>
    </xdr:from>
    <xdr:to>
      <xdr:col>6</xdr:col>
      <xdr:colOff>600075</xdr:colOff>
      <xdr:row>78</xdr:row>
      <xdr:rowOff>147828</xdr:rowOff>
    </xdr:to>
    <xdr:cxnSp macro="">
      <xdr:nvCxnSpPr>
        <xdr:cNvPr id="210" name="直線コネクタ 209"/>
        <xdr:cNvCxnSpPr/>
      </xdr:nvCxnSpPr>
      <xdr:spPr>
        <a:xfrm>
          <a:off x="4546600" y="1352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48023</xdr:rowOff>
    </xdr:from>
    <xdr:ext cx="405111" cy="259045"/>
    <xdr:sp macro="" textlink="">
      <xdr:nvSpPr>
        <xdr:cNvPr id="211" name="【公営住宅】&#10;有形固定資産減価償却率平均値テキスト"/>
        <xdr:cNvSpPr txBox="1"/>
      </xdr:nvSpPr>
      <xdr:spPr>
        <a:xfrm>
          <a:off x="4724400" y="14106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69596</xdr:rowOff>
    </xdr:from>
    <xdr:to>
      <xdr:col>6</xdr:col>
      <xdr:colOff>561975</xdr:colOff>
      <xdr:row>82</xdr:row>
      <xdr:rowOff>171196</xdr:rowOff>
    </xdr:to>
    <xdr:sp macro="" textlink="">
      <xdr:nvSpPr>
        <xdr:cNvPr id="212" name="フローチャート : 判断 211"/>
        <xdr:cNvSpPr/>
      </xdr:nvSpPr>
      <xdr:spPr>
        <a:xfrm>
          <a:off x="45847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3" name="テキスト ボックス 21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4" name="テキスト ボックス 21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5" name="テキスト ボックス 21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6" name="テキスト ボックス 21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7" name="テキスト ボックス 21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80</xdr:row>
      <xdr:rowOff>55880</xdr:rowOff>
    </xdr:from>
    <xdr:to>
      <xdr:col>6</xdr:col>
      <xdr:colOff>561975</xdr:colOff>
      <xdr:row>80</xdr:row>
      <xdr:rowOff>157480</xdr:rowOff>
    </xdr:to>
    <xdr:sp macro="" textlink="">
      <xdr:nvSpPr>
        <xdr:cNvPr id="218" name="円/楕円 217"/>
        <xdr:cNvSpPr/>
      </xdr:nvSpPr>
      <xdr:spPr>
        <a:xfrm>
          <a:off x="45847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78757</xdr:rowOff>
    </xdr:from>
    <xdr:ext cx="405111" cy="259045"/>
    <xdr:sp macro="" textlink="">
      <xdr:nvSpPr>
        <xdr:cNvPr id="219" name="【公営住宅】&#10;有形固定資産減価償却率該当値テキスト"/>
        <xdr:cNvSpPr txBox="1"/>
      </xdr:nvSpPr>
      <xdr:spPr>
        <a:xfrm>
          <a:off x="4724400"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0" name="正方形/長方形 219"/>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7" name="正方形/長方形 226"/>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8" name="テキスト ボックス 2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9" name="直線コネクタ 2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0" name="直線コネクタ 2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1" name="テキスト ボックス 2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2" name="直線コネクタ 2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3" name="テキスト ボックス 2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4" name="直線コネクタ 2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5" name="テキスト ボックス 2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6" name="直線コネクタ 2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37" name="テキスト ボックス 2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38" name="直線コネクタ 2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39" name="テキスト ボックス 2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0" name="直線コネクタ 2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1" name="テキスト ボックス 2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2"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40639</xdr:rowOff>
    </xdr:from>
    <xdr:to>
      <xdr:col>15</xdr:col>
      <xdr:colOff>180340</xdr:colOff>
      <xdr:row>86</xdr:row>
      <xdr:rowOff>85089</xdr:rowOff>
    </xdr:to>
    <xdr:cxnSp macro="">
      <xdr:nvCxnSpPr>
        <xdr:cNvPr id="243" name="直線コネクタ 242"/>
        <xdr:cNvCxnSpPr/>
      </xdr:nvCxnSpPr>
      <xdr:spPr>
        <a:xfrm flipV="1">
          <a:off x="10476865" y="13242289"/>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88916</xdr:rowOff>
    </xdr:from>
    <xdr:ext cx="469744" cy="259045"/>
    <xdr:sp macro="" textlink="">
      <xdr:nvSpPr>
        <xdr:cNvPr id="244" name="【公営住宅】&#10;一人当たり面積最小値テキスト"/>
        <xdr:cNvSpPr txBox="1"/>
      </xdr:nvSpPr>
      <xdr:spPr>
        <a:xfrm>
          <a:off x="10566400" y="1483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86</xdr:row>
      <xdr:rowOff>85089</xdr:rowOff>
    </xdr:from>
    <xdr:to>
      <xdr:col>15</xdr:col>
      <xdr:colOff>269875</xdr:colOff>
      <xdr:row>86</xdr:row>
      <xdr:rowOff>85089</xdr:rowOff>
    </xdr:to>
    <xdr:cxnSp macro="">
      <xdr:nvCxnSpPr>
        <xdr:cNvPr id="245" name="直線コネクタ 244"/>
        <xdr:cNvCxnSpPr/>
      </xdr:nvCxnSpPr>
      <xdr:spPr>
        <a:xfrm>
          <a:off x="10388600" y="1482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158766</xdr:rowOff>
    </xdr:from>
    <xdr:ext cx="469744" cy="259045"/>
    <xdr:sp macro="" textlink="">
      <xdr:nvSpPr>
        <xdr:cNvPr id="246" name="【公営住宅】&#10;一人当たり面積最大値テキスト"/>
        <xdr:cNvSpPr txBox="1"/>
      </xdr:nvSpPr>
      <xdr:spPr>
        <a:xfrm>
          <a:off x="10566400" y="1301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a:t>
          </a:r>
          <a:endParaRPr kumimoji="1" lang="ja-JP" altLang="en-US" sz="1000" b="1">
            <a:latin typeface="ＭＳ Ｐゴシック"/>
          </a:endParaRPr>
        </a:p>
      </xdr:txBody>
    </xdr:sp>
    <xdr:clientData/>
  </xdr:oneCellAnchor>
  <xdr:twoCellAnchor>
    <xdr:from>
      <xdr:col>15</xdr:col>
      <xdr:colOff>92075</xdr:colOff>
      <xdr:row>77</xdr:row>
      <xdr:rowOff>40639</xdr:rowOff>
    </xdr:from>
    <xdr:to>
      <xdr:col>15</xdr:col>
      <xdr:colOff>269875</xdr:colOff>
      <xdr:row>77</xdr:row>
      <xdr:rowOff>40639</xdr:rowOff>
    </xdr:to>
    <xdr:cxnSp macro="">
      <xdr:nvCxnSpPr>
        <xdr:cNvPr id="247" name="直線コネクタ 246"/>
        <xdr:cNvCxnSpPr/>
      </xdr:nvCxnSpPr>
      <xdr:spPr>
        <a:xfrm>
          <a:off x="10388600" y="13242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82566</xdr:rowOff>
    </xdr:from>
    <xdr:ext cx="469744" cy="259045"/>
    <xdr:sp macro="" textlink="">
      <xdr:nvSpPr>
        <xdr:cNvPr id="248" name="【公営住宅】&#10;一人当たり面積平均値テキスト"/>
        <xdr:cNvSpPr txBox="1"/>
      </xdr:nvSpPr>
      <xdr:spPr>
        <a:xfrm>
          <a:off x="10566400" y="14141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59689</xdr:rowOff>
    </xdr:from>
    <xdr:to>
      <xdr:col>15</xdr:col>
      <xdr:colOff>231775</xdr:colOff>
      <xdr:row>83</xdr:row>
      <xdr:rowOff>161289</xdr:rowOff>
    </xdr:to>
    <xdr:sp macro="" textlink="">
      <xdr:nvSpPr>
        <xdr:cNvPr id="249" name="フローチャート : 判断 248"/>
        <xdr:cNvSpPr/>
      </xdr:nvSpPr>
      <xdr:spPr>
        <a:xfrm>
          <a:off x="10426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0" name="テキスト ボックス 2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1" name="テキスト ボックス 2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2" name="テキスト ボックス 2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3" name="テキスト ボックス 2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4" name="テキスト ボックス 2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85</xdr:row>
      <xdr:rowOff>168911</xdr:rowOff>
    </xdr:from>
    <xdr:to>
      <xdr:col>15</xdr:col>
      <xdr:colOff>231775</xdr:colOff>
      <xdr:row>86</xdr:row>
      <xdr:rowOff>99061</xdr:rowOff>
    </xdr:to>
    <xdr:sp macro="" textlink="">
      <xdr:nvSpPr>
        <xdr:cNvPr id="255" name="円/楕円 254"/>
        <xdr:cNvSpPr/>
      </xdr:nvSpPr>
      <xdr:spPr>
        <a:xfrm>
          <a:off x="10426700" y="1474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83838</xdr:rowOff>
    </xdr:from>
    <xdr:ext cx="469744" cy="259045"/>
    <xdr:sp macro="" textlink="">
      <xdr:nvSpPr>
        <xdr:cNvPr id="256" name="【公営住宅】&#10;一人当たり面積該当値テキスト"/>
        <xdr:cNvSpPr txBox="1"/>
      </xdr:nvSpPr>
      <xdr:spPr>
        <a:xfrm>
          <a:off x="10566400"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7" name="正方形/長方形 256"/>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58" name="正方形/長方形 2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59" name="正方形/長方形 2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0" name="正方形/長方形 2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1" name="正方形/長方形 2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2" name="正方形/長方形 2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3" name="正方形/長方形 2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4" name="正方形/長方形 263"/>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5" name="正方形/長方形 264"/>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6" name="正方形/長方形 2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7" name="正方形/長方形 2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8" name="正方形/長方形 2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69" name="正方形/長方形 2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0" name="正方形/長方形 2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1" name="正方形/長方形 2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72" name="正方形/長方形 271"/>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73" name="正方形/長方形 272"/>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4" name="正方形/長方形 2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5" name="正方形/長方形 2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6" name="正方形/長方形 2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7" name="正方形/長方形 2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8" name="正方形/長方形 2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9" name="正方形/長方形 2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80" name="正方形/長方形 279"/>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1" name="テキスト ボックス 2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2" name="直線コネクタ 2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83" name="テキスト ボックス 28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84" name="直線コネクタ 28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85" name="テキスト ボックス 28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86" name="直線コネクタ 28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87" name="テキスト ボックス 28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88" name="直線コネクタ 28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89" name="テキスト ボックス 28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0" name="直線コネクタ 28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291" name="テキスト ボックス 290"/>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2" name="直線コネクタ 2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3" name="テキスト ボックス 29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94"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57912</xdr:rowOff>
    </xdr:from>
    <xdr:to>
      <xdr:col>23</xdr:col>
      <xdr:colOff>516889</xdr:colOff>
      <xdr:row>42</xdr:row>
      <xdr:rowOff>14478</xdr:rowOff>
    </xdr:to>
    <xdr:cxnSp macro="">
      <xdr:nvCxnSpPr>
        <xdr:cNvPr id="295" name="直線コネクタ 294"/>
        <xdr:cNvCxnSpPr/>
      </xdr:nvCxnSpPr>
      <xdr:spPr>
        <a:xfrm flipV="1">
          <a:off x="16318864" y="605866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18305</xdr:rowOff>
    </xdr:from>
    <xdr:ext cx="405111" cy="259045"/>
    <xdr:sp macro="" textlink="">
      <xdr:nvSpPr>
        <xdr:cNvPr id="296" name="【認定こども園・幼稚園・保育所】&#10;有形固定資産減価償却率最小値テキスト"/>
        <xdr:cNvSpPr txBox="1"/>
      </xdr:nvSpPr>
      <xdr:spPr>
        <a:xfrm>
          <a:off x="16408400" y="721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a:t>
          </a:r>
          <a:endParaRPr kumimoji="1" lang="ja-JP" altLang="en-US" sz="1000" b="1">
            <a:latin typeface="ＭＳ Ｐゴシック"/>
          </a:endParaRPr>
        </a:p>
      </xdr:txBody>
    </xdr:sp>
    <xdr:clientData/>
  </xdr:oneCellAnchor>
  <xdr:twoCellAnchor>
    <xdr:from>
      <xdr:col>23</xdr:col>
      <xdr:colOff>428625</xdr:colOff>
      <xdr:row>42</xdr:row>
      <xdr:rowOff>14478</xdr:rowOff>
    </xdr:from>
    <xdr:to>
      <xdr:col>23</xdr:col>
      <xdr:colOff>606425</xdr:colOff>
      <xdr:row>42</xdr:row>
      <xdr:rowOff>14478</xdr:rowOff>
    </xdr:to>
    <xdr:cxnSp macro="">
      <xdr:nvCxnSpPr>
        <xdr:cNvPr id="297" name="直線コネクタ 296"/>
        <xdr:cNvCxnSpPr/>
      </xdr:nvCxnSpPr>
      <xdr:spPr>
        <a:xfrm>
          <a:off x="16230600" y="721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4589</xdr:rowOff>
    </xdr:from>
    <xdr:ext cx="405111" cy="259045"/>
    <xdr:sp macro="" textlink="">
      <xdr:nvSpPr>
        <xdr:cNvPr id="298" name="【認定こども園・幼稚園・保育所】&#10;有形固定資産減価償却率最大値テキスト"/>
        <xdr:cNvSpPr txBox="1"/>
      </xdr:nvSpPr>
      <xdr:spPr>
        <a:xfrm>
          <a:off x="16408400" y="5833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428625</xdr:colOff>
      <xdr:row>35</xdr:row>
      <xdr:rowOff>57912</xdr:rowOff>
    </xdr:from>
    <xdr:to>
      <xdr:col>23</xdr:col>
      <xdr:colOff>606425</xdr:colOff>
      <xdr:row>35</xdr:row>
      <xdr:rowOff>57912</xdr:rowOff>
    </xdr:to>
    <xdr:cxnSp macro="">
      <xdr:nvCxnSpPr>
        <xdr:cNvPr id="299" name="直線コネクタ 298"/>
        <xdr:cNvCxnSpPr/>
      </xdr:nvCxnSpPr>
      <xdr:spPr>
        <a:xfrm>
          <a:off x="16230600" y="605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64279</xdr:rowOff>
    </xdr:from>
    <xdr:ext cx="405111" cy="259045"/>
    <xdr:sp macro="" textlink="">
      <xdr:nvSpPr>
        <xdr:cNvPr id="300" name="【認定こども園・幼稚園・保育所】&#10;有形固定資産減価償却率平均値テキスト"/>
        <xdr:cNvSpPr txBox="1"/>
      </xdr:nvSpPr>
      <xdr:spPr>
        <a:xfrm>
          <a:off x="16408400" y="6236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41402</xdr:rowOff>
    </xdr:from>
    <xdr:to>
      <xdr:col>23</xdr:col>
      <xdr:colOff>568325</xdr:colOff>
      <xdr:row>37</xdr:row>
      <xdr:rowOff>143002</xdr:rowOff>
    </xdr:to>
    <xdr:sp macro="" textlink="">
      <xdr:nvSpPr>
        <xdr:cNvPr id="301" name="フローチャート : 判断 300"/>
        <xdr:cNvSpPr/>
      </xdr:nvSpPr>
      <xdr:spPr>
        <a:xfrm>
          <a:off x="16268700" y="638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2" name="テキスト ボックス 3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3" name="テキスト ボックス 3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4" name="テキスト ボックス 3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5" name="テキスト ボックス 3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6" name="テキスト ボックス 3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34544</xdr:rowOff>
    </xdr:from>
    <xdr:to>
      <xdr:col>23</xdr:col>
      <xdr:colOff>568325</xdr:colOff>
      <xdr:row>38</xdr:row>
      <xdr:rowOff>136144</xdr:rowOff>
    </xdr:to>
    <xdr:sp macro="" textlink="">
      <xdr:nvSpPr>
        <xdr:cNvPr id="307" name="円/楕円 306"/>
        <xdr:cNvSpPr/>
      </xdr:nvSpPr>
      <xdr:spPr>
        <a:xfrm>
          <a:off x="16268700" y="65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12971</xdr:rowOff>
    </xdr:from>
    <xdr:ext cx="405111" cy="259045"/>
    <xdr:sp macro="" textlink="">
      <xdr:nvSpPr>
        <xdr:cNvPr id="308" name="【認定こども園・幼稚園・保育所】&#10;有形固定資産減価償却率該当値テキスト"/>
        <xdr:cNvSpPr txBox="1"/>
      </xdr:nvSpPr>
      <xdr:spPr>
        <a:xfrm>
          <a:off x="16408400" y="652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09" name="正方形/長方形 308"/>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0" name="正方形/長方形 3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1" name="正方形/長方形 3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2" name="正方形/長方形 3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3" name="正方形/長方形 3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4" name="正方形/長方形 3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5" name="正方形/長方形 3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6" name="正方形/長方形 315"/>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7" name="テキスト ボックス 31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18" name="直線コネクタ 31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19" name="直線コネクタ 31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20" name="テキスト ボックス 31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21" name="直線コネクタ 32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22" name="テキスト ボックス 32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23" name="直線コネクタ 32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24" name="テキスト ボックス 32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25" name="直線コネクタ 32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26" name="テキスト ボックス 32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27" name="直線コネクタ 3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28" name="テキスト ボックス 32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29"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153924</xdr:rowOff>
    </xdr:from>
    <xdr:to>
      <xdr:col>32</xdr:col>
      <xdr:colOff>186689</xdr:colOff>
      <xdr:row>40</xdr:row>
      <xdr:rowOff>103632</xdr:rowOff>
    </xdr:to>
    <xdr:cxnSp macro="">
      <xdr:nvCxnSpPr>
        <xdr:cNvPr id="330" name="直線コネクタ 329"/>
        <xdr:cNvCxnSpPr/>
      </xdr:nvCxnSpPr>
      <xdr:spPr>
        <a:xfrm flipV="1">
          <a:off x="22160864" y="5983224"/>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107459</xdr:rowOff>
    </xdr:from>
    <xdr:ext cx="469744" cy="259045"/>
    <xdr:sp macro="" textlink="">
      <xdr:nvSpPr>
        <xdr:cNvPr id="331" name="【認定こども園・幼稚園・保育所】&#10;一人当たり面積最小値テキスト"/>
        <xdr:cNvSpPr txBox="1"/>
      </xdr:nvSpPr>
      <xdr:spPr>
        <a:xfrm>
          <a:off x="22250400" y="696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0.044</a:t>
          </a:r>
          <a:endParaRPr kumimoji="1" lang="ja-JP" altLang="en-US" sz="1000" b="1">
            <a:latin typeface="ＭＳ Ｐゴシック"/>
          </a:endParaRPr>
        </a:p>
      </xdr:txBody>
    </xdr:sp>
    <xdr:clientData/>
  </xdr:oneCellAnchor>
  <xdr:twoCellAnchor>
    <xdr:from>
      <xdr:col>32</xdr:col>
      <xdr:colOff>98425</xdr:colOff>
      <xdr:row>40</xdr:row>
      <xdr:rowOff>103632</xdr:rowOff>
    </xdr:from>
    <xdr:to>
      <xdr:col>32</xdr:col>
      <xdr:colOff>276225</xdr:colOff>
      <xdr:row>40</xdr:row>
      <xdr:rowOff>103632</xdr:rowOff>
    </xdr:to>
    <xdr:cxnSp macro="">
      <xdr:nvCxnSpPr>
        <xdr:cNvPr id="332" name="直線コネクタ 331"/>
        <xdr:cNvCxnSpPr/>
      </xdr:nvCxnSpPr>
      <xdr:spPr>
        <a:xfrm>
          <a:off x="22072600" y="696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100601</xdr:rowOff>
    </xdr:from>
    <xdr:ext cx="469744" cy="259045"/>
    <xdr:sp macro="" textlink="">
      <xdr:nvSpPr>
        <xdr:cNvPr id="333" name="【認定こども園・幼稚園・保育所】&#10;一人当たり面積最大値テキスト"/>
        <xdr:cNvSpPr txBox="1"/>
      </xdr:nvSpPr>
      <xdr:spPr>
        <a:xfrm>
          <a:off x="222504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0.258</a:t>
          </a:r>
          <a:endParaRPr kumimoji="1" lang="ja-JP" altLang="en-US" sz="1000" b="1">
            <a:latin typeface="ＭＳ Ｐゴシック"/>
          </a:endParaRPr>
        </a:p>
      </xdr:txBody>
    </xdr:sp>
    <xdr:clientData/>
  </xdr:oneCellAnchor>
  <xdr:twoCellAnchor>
    <xdr:from>
      <xdr:col>32</xdr:col>
      <xdr:colOff>98425</xdr:colOff>
      <xdr:row>34</xdr:row>
      <xdr:rowOff>153924</xdr:rowOff>
    </xdr:from>
    <xdr:to>
      <xdr:col>32</xdr:col>
      <xdr:colOff>276225</xdr:colOff>
      <xdr:row>34</xdr:row>
      <xdr:rowOff>153924</xdr:rowOff>
    </xdr:to>
    <xdr:cxnSp macro="">
      <xdr:nvCxnSpPr>
        <xdr:cNvPr id="334" name="直線コネクタ 333"/>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164863</xdr:rowOff>
    </xdr:from>
    <xdr:ext cx="469744" cy="259045"/>
    <xdr:sp macro="" textlink="">
      <xdr:nvSpPr>
        <xdr:cNvPr id="335" name="【認定こども園・幼稚園・保育所】&#10;一人当たり面積平均値テキスト"/>
        <xdr:cNvSpPr txBox="1"/>
      </xdr:nvSpPr>
      <xdr:spPr>
        <a:xfrm>
          <a:off x="22250400" y="6337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141986</xdr:rowOff>
    </xdr:from>
    <xdr:to>
      <xdr:col>32</xdr:col>
      <xdr:colOff>238125</xdr:colOff>
      <xdr:row>38</xdr:row>
      <xdr:rowOff>72136</xdr:rowOff>
    </xdr:to>
    <xdr:sp macro="" textlink="">
      <xdr:nvSpPr>
        <xdr:cNvPr id="336" name="フローチャート : 判断 335"/>
        <xdr:cNvSpPr/>
      </xdr:nvSpPr>
      <xdr:spPr>
        <a:xfrm>
          <a:off x="22110700" y="648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37" name="テキスト ボックス 3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38" name="テキスト ボックス 3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39" name="テキスト ボックス 3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0" name="テキスト ボックス 3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1" name="テキスト ボックス 3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39116</xdr:rowOff>
    </xdr:from>
    <xdr:to>
      <xdr:col>32</xdr:col>
      <xdr:colOff>238125</xdr:colOff>
      <xdr:row>38</xdr:row>
      <xdr:rowOff>140716</xdr:rowOff>
    </xdr:to>
    <xdr:sp macro="" textlink="">
      <xdr:nvSpPr>
        <xdr:cNvPr id="342" name="円/楕円 341"/>
        <xdr:cNvSpPr/>
      </xdr:nvSpPr>
      <xdr:spPr>
        <a:xfrm>
          <a:off x="22110700" y="65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17543</xdr:rowOff>
    </xdr:from>
    <xdr:ext cx="469744" cy="259045"/>
    <xdr:sp macro="" textlink="">
      <xdr:nvSpPr>
        <xdr:cNvPr id="343" name="【認定こども園・幼稚園・保育所】&#10;一人当たり面積該当値テキスト"/>
        <xdr:cNvSpPr txBox="1"/>
      </xdr:nvSpPr>
      <xdr:spPr>
        <a:xfrm>
          <a:off x="22250400" y="653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44" name="正方形/長方形 343"/>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5" name="正方形/長方形 3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6" name="正方形/長方形 3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47" name="正方形/長方形 3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48" name="正方形/長方形 3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49" name="正方形/長方形 3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0" name="正方形/長方形 3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1" name="正方形/長方形 350"/>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2" name="テキスト ボックス 3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3" name="直線コネクタ 3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54" name="テキスト ボックス 35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55" name="直線コネクタ 35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56" name="テキスト ボックス 35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57" name="直線コネクタ 35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58" name="テキスト ボックス 35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59" name="直線コネクタ 35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60" name="テキスト ボックス 35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61" name="直線コネクタ 36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62" name="テキスト ボックス 36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63" name="直線コネクタ 36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64" name="テキスト ボックス 36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5" name="直線コネクタ 36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66" name="テキスト ボックス 36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67"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91440</xdr:rowOff>
    </xdr:from>
    <xdr:to>
      <xdr:col>23</xdr:col>
      <xdr:colOff>516889</xdr:colOff>
      <xdr:row>64</xdr:row>
      <xdr:rowOff>72390</xdr:rowOff>
    </xdr:to>
    <xdr:cxnSp macro="">
      <xdr:nvCxnSpPr>
        <xdr:cNvPr id="368" name="直線コネクタ 367"/>
        <xdr:cNvCxnSpPr/>
      </xdr:nvCxnSpPr>
      <xdr:spPr>
        <a:xfrm flipV="1">
          <a:off x="16318864" y="969264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76217</xdr:rowOff>
    </xdr:from>
    <xdr:ext cx="405111" cy="259045"/>
    <xdr:sp macro="" textlink="">
      <xdr:nvSpPr>
        <xdr:cNvPr id="369" name="【学校施設】&#10;有形固定資産減価償却率最小値テキスト"/>
        <xdr:cNvSpPr txBox="1"/>
      </xdr:nvSpPr>
      <xdr:spPr>
        <a:xfrm>
          <a:off x="16408400" y="1104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23</xdr:col>
      <xdr:colOff>428625</xdr:colOff>
      <xdr:row>64</xdr:row>
      <xdr:rowOff>72390</xdr:rowOff>
    </xdr:from>
    <xdr:to>
      <xdr:col>23</xdr:col>
      <xdr:colOff>606425</xdr:colOff>
      <xdr:row>64</xdr:row>
      <xdr:rowOff>72390</xdr:rowOff>
    </xdr:to>
    <xdr:cxnSp macro="">
      <xdr:nvCxnSpPr>
        <xdr:cNvPr id="370" name="直線コネクタ 369"/>
        <xdr:cNvCxnSpPr/>
      </xdr:nvCxnSpPr>
      <xdr:spPr>
        <a:xfrm>
          <a:off x="16230600" y="1104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38117</xdr:rowOff>
    </xdr:from>
    <xdr:ext cx="405111" cy="259045"/>
    <xdr:sp macro="" textlink="">
      <xdr:nvSpPr>
        <xdr:cNvPr id="371" name="【学校施設】&#10;有形固定資産減価償却率最大値テキスト"/>
        <xdr:cNvSpPr txBox="1"/>
      </xdr:nvSpPr>
      <xdr:spPr>
        <a:xfrm>
          <a:off x="164084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23</xdr:col>
      <xdr:colOff>428625</xdr:colOff>
      <xdr:row>56</xdr:row>
      <xdr:rowOff>91440</xdr:rowOff>
    </xdr:from>
    <xdr:to>
      <xdr:col>23</xdr:col>
      <xdr:colOff>606425</xdr:colOff>
      <xdr:row>56</xdr:row>
      <xdr:rowOff>91440</xdr:rowOff>
    </xdr:to>
    <xdr:cxnSp macro="">
      <xdr:nvCxnSpPr>
        <xdr:cNvPr id="372" name="直線コネクタ 371"/>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118127</xdr:rowOff>
    </xdr:from>
    <xdr:ext cx="405111" cy="259045"/>
    <xdr:sp macro="" textlink="">
      <xdr:nvSpPr>
        <xdr:cNvPr id="373" name="【学校施設】&#10;有形固定資産減価償却率平均値テキスト"/>
        <xdr:cNvSpPr txBox="1"/>
      </xdr:nvSpPr>
      <xdr:spPr>
        <a:xfrm>
          <a:off x="16408400" y="10405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139700</xdr:rowOff>
    </xdr:from>
    <xdr:to>
      <xdr:col>23</xdr:col>
      <xdr:colOff>568325</xdr:colOff>
      <xdr:row>61</xdr:row>
      <xdr:rowOff>69850</xdr:rowOff>
    </xdr:to>
    <xdr:sp macro="" textlink="">
      <xdr:nvSpPr>
        <xdr:cNvPr id="374" name="フローチャート : 判断 373"/>
        <xdr:cNvSpPr/>
      </xdr:nvSpPr>
      <xdr:spPr>
        <a:xfrm>
          <a:off x="162687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75" name="テキスト ボックス 37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76" name="テキスト ボックス 37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77" name="テキスト ボックス 37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78" name="テキスト ボックス 37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79" name="テキスト ボックス 37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59</xdr:row>
      <xdr:rowOff>78740</xdr:rowOff>
    </xdr:from>
    <xdr:to>
      <xdr:col>23</xdr:col>
      <xdr:colOff>568325</xdr:colOff>
      <xdr:row>60</xdr:row>
      <xdr:rowOff>8890</xdr:rowOff>
    </xdr:to>
    <xdr:sp macro="" textlink="">
      <xdr:nvSpPr>
        <xdr:cNvPr id="380" name="円/楕円 379"/>
        <xdr:cNvSpPr/>
      </xdr:nvSpPr>
      <xdr:spPr>
        <a:xfrm>
          <a:off x="162687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101617</xdr:rowOff>
    </xdr:from>
    <xdr:ext cx="405111" cy="259045"/>
    <xdr:sp macro="" textlink="">
      <xdr:nvSpPr>
        <xdr:cNvPr id="381" name="【学校施設】&#10;有形固定資産減価償却率該当値テキスト"/>
        <xdr:cNvSpPr txBox="1"/>
      </xdr:nvSpPr>
      <xdr:spPr>
        <a:xfrm>
          <a:off x="16408400"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82" name="正方形/長方形 381"/>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3" name="正方形/長方形 38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4" name="正方形/長方形 38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5" name="正方形/長方形 38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6" name="正方形/長方形 38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87" name="正方形/長方形 38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88" name="正方形/長方形 38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0.976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89" name="正方形/長方形 388"/>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0" name="テキスト ボックス 38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1" name="直線コネクタ 39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92" name="テキスト ボックス 39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93" name="直線コネクタ 39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94" name="テキスト ボックス 39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95" name="直線コネクタ 39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96" name="テキスト ボックス 39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97" name="直線コネクタ 39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98" name="テキスト ボックス 39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99" name="直線コネクタ 39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00" name="テキスト ボックス 39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01" name="直線コネクタ 40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02" name="テキスト ボックス 40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3" name="直線コネクタ 40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4" name="テキスト ボックス 40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05"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156210</xdr:rowOff>
    </xdr:from>
    <xdr:to>
      <xdr:col>32</xdr:col>
      <xdr:colOff>186689</xdr:colOff>
      <xdr:row>62</xdr:row>
      <xdr:rowOff>152400</xdr:rowOff>
    </xdr:to>
    <xdr:cxnSp macro="">
      <xdr:nvCxnSpPr>
        <xdr:cNvPr id="406" name="直線コネクタ 405"/>
        <xdr:cNvCxnSpPr/>
      </xdr:nvCxnSpPr>
      <xdr:spPr>
        <a:xfrm flipV="1">
          <a:off x="22160864" y="941451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156227</xdr:rowOff>
    </xdr:from>
    <xdr:ext cx="469744" cy="259045"/>
    <xdr:sp macro="" textlink="">
      <xdr:nvSpPr>
        <xdr:cNvPr id="407" name="【学校施設】&#10;一人当たり面積最小値テキスト"/>
        <xdr:cNvSpPr txBox="1"/>
      </xdr:nvSpPr>
      <xdr:spPr>
        <a:xfrm>
          <a:off x="22250400"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1.140</a:t>
          </a:r>
          <a:endParaRPr kumimoji="1" lang="ja-JP" altLang="en-US" sz="1000" b="1">
            <a:latin typeface="ＭＳ Ｐゴシック"/>
          </a:endParaRPr>
        </a:p>
      </xdr:txBody>
    </xdr:sp>
    <xdr:clientData/>
  </xdr:oneCellAnchor>
  <xdr:twoCellAnchor>
    <xdr:from>
      <xdr:col>32</xdr:col>
      <xdr:colOff>98425</xdr:colOff>
      <xdr:row>62</xdr:row>
      <xdr:rowOff>152400</xdr:rowOff>
    </xdr:from>
    <xdr:to>
      <xdr:col>32</xdr:col>
      <xdr:colOff>276225</xdr:colOff>
      <xdr:row>62</xdr:row>
      <xdr:rowOff>152400</xdr:rowOff>
    </xdr:to>
    <xdr:cxnSp macro="">
      <xdr:nvCxnSpPr>
        <xdr:cNvPr id="408" name="直線コネクタ 407"/>
        <xdr:cNvCxnSpPr/>
      </xdr:nvCxnSpPr>
      <xdr:spPr>
        <a:xfrm>
          <a:off x="22072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102887</xdr:rowOff>
    </xdr:from>
    <xdr:ext cx="469744" cy="259045"/>
    <xdr:sp macro="" textlink="">
      <xdr:nvSpPr>
        <xdr:cNvPr id="409" name="【学校施設】&#10;一人当たり面積最大値テキスト"/>
        <xdr:cNvSpPr txBox="1"/>
      </xdr:nvSpPr>
      <xdr:spPr>
        <a:xfrm>
          <a:off x="22250400" y="918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98425</xdr:colOff>
      <xdr:row>54</xdr:row>
      <xdr:rowOff>156210</xdr:rowOff>
    </xdr:from>
    <xdr:to>
      <xdr:col>32</xdr:col>
      <xdr:colOff>276225</xdr:colOff>
      <xdr:row>54</xdr:row>
      <xdr:rowOff>156210</xdr:rowOff>
    </xdr:to>
    <xdr:cxnSp macro="">
      <xdr:nvCxnSpPr>
        <xdr:cNvPr id="410" name="直線コネクタ 409"/>
        <xdr:cNvCxnSpPr/>
      </xdr:nvCxnSpPr>
      <xdr:spPr>
        <a:xfrm>
          <a:off x="22072600" y="941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109237</xdr:rowOff>
    </xdr:from>
    <xdr:ext cx="469744" cy="259045"/>
    <xdr:sp macro="" textlink="">
      <xdr:nvSpPr>
        <xdr:cNvPr id="411" name="【学校施設】&#10;一人当たり面積平均値テキスト"/>
        <xdr:cNvSpPr txBox="1"/>
      </xdr:nvSpPr>
      <xdr:spPr>
        <a:xfrm>
          <a:off x="22250400" y="10053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1.418</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86360</xdr:rowOff>
    </xdr:from>
    <xdr:to>
      <xdr:col>32</xdr:col>
      <xdr:colOff>238125</xdr:colOff>
      <xdr:row>60</xdr:row>
      <xdr:rowOff>16510</xdr:rowOff>
    </xdr:to>
    <xdr:sp macro="" textlink="">
      <xdr:nvSpPr>
        <xdr:cNvPr id="412" name="フローチャート : 判断 411"/>
        <xdr:cNvSpPr/>
      </xdr:nvSpPr>
      <xdr:spPr>
        <a:xfrm>
          <a:off x="22110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13" name="テキスト ボックス 41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4" name="テキスト ボックス 41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15" name="テキスト ボックス 41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16" name="テキスト ボックス 41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17" name="テキスト ボックス 41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60</xdr:row>
      <xdr:rowOff>52070</xdr:rowOff>
    </xdr:from>
    <xdr:to>
      <xdr:col>32</xdr:col>
      <xdr:colOff>238125</xdr:colOff>
      <xdr:row>60</xdr:row>
      <xdr:rowOff>153670</xdr:rowOff>
    </xdr:to>
    <xdr:sp macro="" textlink="">
      <xdr:nvSpPr>
        <xdr:cNvPr id="418" name="円/楕円 417"/>
        <xdr:cNvSpPr/>
      </xdr:nvSpPr>
      <xdr:spPr>
        <a:xfrm>
          <a:off x="221107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30497</xdr:rowOff>
    </xdr:from>
    <xdr:ext cx="469744" cy="259045"/>
    <xdr:sp macro="" textlink="">
      <xdr:nvSpPr>
        <xdr:cNvPr id="419" name="【学校施設】&#10;一人当たり面積該当値テキスト"/>
        <xdr:cNvSpPr txBox="1"/>
      </xdr:nvSpPr>
      <xdr:spPr>
        <a:xfrm>
          <a:off x="22250400" y="1031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0" name="正方形/長方形 419"/>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1" name="正方形/長方形 4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2" name="正方形/長方形 4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3" name="正方形/長方形 4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4" name="正方形/長方形 4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25" name="正方形/長方形 4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26" name="正方形/長方形 4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27" name="正方形/長方形 426"/>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28" name="テキスト ボックス 4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29" name="直線コネクタ 4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30" name="テキスト ボックス 42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31" name="直線コネクタ 4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32" name="テキスト ボックス 43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33" name="直線コネクタ 4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34" name="テキスト ボックス 4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35" name="直線コネクタ 4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36" name="テキスト ボックス 4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37" name="直線コネクタ 4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38" name="テキスト ボックス 4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39" name="直線コネクタ 4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40" name="テキスト ボックス 43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41" name="直線コネクタ 4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42" name="テキスト ボックス 44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43"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66675</xdr:rowOff>
    </xdr:to>
    <xdr:cxnSp macro="">
      <xdr:nvCxnSpPr>
        <xdr:cNvPr id="444" name="直線コネクタ 443"/>
        <xdr:cNvCxnSpPr/>
      </xdr:nvCxnSpPr>
      <xdr:spPr>
        <a:xfrm flipV="1">
          <a:off x="16318864" y="1333500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70502</xdr:rowOff>
    </xdr:from>
    <xdr:ext cx="405111" cy="259045"/>
    <xdr:sp macro="" textlink="">
      <xdr:nvSpPr>
        <xdr:cNvPr id="445" name="【児童館】&#10;有形固定資産減価償却率最小値テキスト"/>
        <xdr:cNvSpPr txBox="1"/>
      </xdr:nvSpPr>
      <xdr:spPr>
        <a:xfrm>
          <a:off x="164084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428625</xdr:colOff>
      <xdr:row>86</xdr:row>
      <xdr:rowOff>66675</xdr:rowOff>
    </xdr:from>
    <xdr:to>
      <xdr:col>23</xdr:col>
      <xdr:colOff>606425</xdr:colOff>
      <xdr:row>86</xdr:row>
      <xdr:rowOff>66675</xdr:rowOff>
    </xdr:to>
    <xdr:cxnSp macro="">
      <xdr:nvCxnSpPr>
        <xdr:cNvPr id="446" name="直線コネクタ 445"/>
        <xdr:cNvCxnSpPr/>
      </xdr:nvCxnSpPr>
      <xdr:spPr>
        <a:xfrm>
          <a:off x="16230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47"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48" name="直線コネクタ 44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100982</xdr:rowOff>
    </xdr:from>
    <xdr:ext cx="405111" cy="259045"/>
    <xdr:sp macro="" textlink="">
      <xdr:nvSpPr>
        <xdr:cNvPr id="449" name="【児童館】&#10;有形固定資産減価償却率平均値テキスト"/>
        <xdr:cNvSpPr txBox="1"/>
      </xdr:nvSpPr>
      <xdr:spPr>
        <a:xfrm>
          <a:off x="16408400" y="1415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122555</xdr:rowOff>
    </xdr:from>
    <xdr:to>
      <xdr:col>23</xdr:col>
      <xdr:colOff>568325</xdr:colOff>
      <xdr:row>83</xdr:row>
      <xdr:rowOff>52705</xdr:rowOff>
    </xdr:to>
    <xdr:sp macro="" textlink="">
      <xdr:nvSpPr>
        <xdr:cNvPr id="450" name="フローチャート : 判断 449"/>
        <xdr:cNvSpPr/>
      </xdr:nvSpPr>
      <xdr:spPr>
        <a:xfrm>
          <a:off x="162687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51" name="テキスト ボックス 4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52" name="テキスト ボックス 4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53" name="テキスト ボックス 4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54" name="テキスト ボックス 4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55" name="テキスト ボックス 4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82550</xdr:rowOff>
    </xdr:from>
    <xdr:to>
      <xdr:col>23</xdr:col>
      <xdr:colOff>568325</xdr:colOff>
      <xdr:row>78</xdr:row>
      <xdr:rowOff>12700</xdr:rowOff>
    </xdr:to>
    <xdr:sp macro="" textlink="">
      <xdr:nvSpPr>
        <xdr:cNvPr id="456" name="円/楕円 455"/>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35577</xdr:rowOff>
    </xdr:from>
    <xdr:ext cx="469744" cy="259045"/>
    <xdr:sp macro="" textlink="">
      <xdr:nvSpPr>
        <xdr:cNvPr id="457" name="【児童館】&#10;有形固定資産減価償却率該当値テキスト"/>
        <xdr:cNvSpPr txBox="1"/>
      </xdr:nvSpPr>
      <xdr:spPr>
        <a:xfrm>
          <a:off x="164084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58" name="正方形/長方形 457"/>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9" name="正方形/長方形 45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0" name="正方形/長方形 45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1" name="正方形/長方形 46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2" name="正方形/長方形 46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3" name="正方形/長方形 46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4" name="正方形/長方形 46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65" name="正方形/長方形 464"/>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66" name="テキスト ボックス 46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67" name="直線コネクタ 46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68" name="直線コネクタ 46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69" name="テキスト ボックス 46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70" name="直線コネクタ 46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71" name="テキスト ボックス 47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72" name="直線コネクタ 47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73" name="テキスト ボックス 47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74" name="直線コネクタ 47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75" name="テキスト ボックス 47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76" name="直線コネクタ 47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77" name="テキスト ボックス 47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78" name="直線コネクタ 47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79" name="テキスト ボックス 47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80"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0</xdr:rowOff>
    </xdr:from>
    <xdr:to>
      <xdr:col>32</xdr:col>
      <xdr:colOff>186689</xdr:colOff>
      <xdr:row>86</xdr:row>
      <xdr:rowOff>0</xdr:rowOff>
    </xdr:to>
    <xdr:cxnSp macro="">
      <xdr:nvCxnSpPr>
        <xdr:cNvPr id="481" name="直線コネクタ 480"/>
        <xdr:cNvCxnSpPr/>
      </xdr:nvCxnSpPr>
      <xdr:spPr>
        <a:xfrm flipV="1">
          <a:off x="221608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3827</xdr:rowOff>
    </xdr:from>
    <xdr:ext cx="469744" cy="259045"/>
    <xdr:sp macro="" textlink="">
      <xdr:nvSpPr>
        <xdr:cNvPr id="482" name="【児童館】&#10;一人当たり面積最小値テキスト"/>
        <xdr:cNvSpPr txBox="1"/>
      </xdr:nvSpPr>
      <xdr:spPr>
        <a:xfrm>
          <a:off x="222504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0</xdr:rowOff>
    </xdr:from>
    <xdr:to>
      <xdr:col>32</xdr:col>
      <xdr:colOff>276225</xdr:colOff>
      <xdr:row>86</xdr:row>
      <xdr:rowOff>0</xdr:rowOff>
    </xdr:to>
    <xdr:cxnSp macro="">
      <xdr:nvCxnSpPr>
        <xdr:cNvPr id="483" name="直線コネクタ 482"/>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118127</xdr:rowOff>
    </xdr:from>
    <xdr:ext cx="469744" cy="259045"/>
    <xdr:sp macro="" textlink="">
      <xdr:nvSpPr>
        <xdr:cNvPr id="484" name="【児童館】&#10;一人当たり面積最大値テキスト"/>
        <xdr:cNvSpPr txBox="1"/>
      </xdr:nvSpPr>
      <xdr:spPr>
        <a:xfrm>
          <a:off x="222504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32</xdr:col>
      <xdr:colOff>98425</xdr:colOff>
      <xdr:row>78</xdr:row>
      <xdr:rowOff>0</xdr:rowOff>
    </xdr:from>
    <xdr:to>
      <xdr:col>32</xdr:col>
      <xdr:colOff>276225</xdr:colOff>
      <xdr:row>78</xdr:row>
      <xdr:rowOff>0</xdr:rowOff>
    </xdr:to>
    <xdr:cxnSp macro="">
      <xdr:nvCxnSpPr>
        <xdr:cNvPr id="485" name="直線コネクタ 484"/>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105427</xdr:rowOff>
    </xdr:from>
    <xdr:ext cx="469744" cy="259045"/>
    <xdr:sp macro="" textlink="">
      <xdr:nvSpPr>
        <xdr:cNvPr id="486" name="【児童館】&#10;一人当たり面積平均値テキスト"/>
        <xdr:cNvSpPr txBox="1"/>
      </xdr:nvSpPr>
      <xdr:spPr>
        <a:xfrm>
          <a:off x="222504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82550</xdr:rowOff>
    </xdr:from>
    <xdr:to>
      <xdr:col>32</xdr:col>
      <xdr:colOff>238125</xdr:colOff>
      <xdr:row>84</xdr:row>
      <xdr:rowOff>12700</xdr:rowOff>
    </xdr:to>
    <xdr:sp macro="" textlink="">
      <xdr:nvSpPr>
        <xdr:cNvPr id="487" name="フローチャート : 判断 486"/>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88" name="テキスト ボックス 48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89" name="テキスト ボックス 48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90" name="テキスト ボックス 48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91" name="テキスト ボックス 49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92" name="テキスト ボックス 49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85</xdr:row>
      <xdr:rowOff>120650</xdr:rowOff>
    </xdr:from>
    <xdr:to>
      <xdr:col>32</xdr:col>
      <xdr:colOff>238125</xdr:colOff>
      <xdr:row>86</xdr:row>
      <xdr:rowOff>50800</xdr:rowOff>
    </xdr:to>
    <xdr:sp macro="" textlink="">
      <xdr:nvSpPr>
        <xdr:cNvPr id="493" name="円/楕円 492"/>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35577</xdr:rowOff>
    </xdr:from>
    <xdr:ext cx="469744" cy="259045"/>
    <xdr:sp macro="" textlink="">
      <xdr:nvSpPr>
        <xdr:cNvPr id="494" name="【児童館】&#10;一人当たり面積該当値テキスト"/>
        <xdr:cNvSpPr txBox="1"/>
      </xdr:nvSpPr>
      <xdr:spPr>
        <a:xfrm>
          <a:off x="222504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495" name="正方形/長方形 494"/>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6" name="正方形/長方形 4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7" name="正方形/長方形 4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8" name="正方形/長方形 4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9" name="正方形/長方形 4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0" name="正方形/長方形 4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1" name="正方形/長方形 5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02" name="正方形/長方形 501"/>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3" name="テキスト ボックス 5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4" name="直線コネクタ 5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05" name="テキスト ボックス 50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06" name="直線コネクタ 50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07" name="テキスト ボックス 50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08" name="直線コネクタ 50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09" name="テキスト ボックス 50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10" name="直線コネクタ 50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11" name="テキスト ボックス 51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12" name="直線コネクタ 51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13" name="テキスト ボックス 51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14" name="直線コネクタ 51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15" name="テキスト ボックス 51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6" name="直線コネクタ 5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17" name="テキスト ボックス 51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18"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3811</xdr:rowOff>
    </xdr:from>
    <xdr:to>
      <xdr:col>23</xdr:col>
      <xdr:colOff>516889</xdr:colOff>
      <xdr:row>108</xdr:row>
      <xdr:rowOff>140970</xdr:rowOff>
    </xdr:to>
    <xdr:cxnSp macro="">
      <xdr:nvCxnSpPr>
        <xdr:cNvPr id="519" name="直線コネクタ 518"/>
        <xdr:cNvCxnSpPr/>
      </xdr:nvCxnSpPr>
      <xdr:spPr>
        <a:xfrm flipV="1">
          <a:off x="16318864" y="17320261"/>
          <a:ext cx="0" cy="1337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144797</xdr:rowOff>
    </xdr:from>
    <xdr:ext cx="405111" cy="259045"/>
    <xdr:sp macro="" textlink="">
      <xdr:nvSpPr>
        <xdr:cNvPr id="520" name="【公民館】&#10;有形固定資産減価償却率最小値テキスト"/>
        <xdr:cNvSpPr txBox="1"/>
      </xdr:nvSpPr>
      <xdr:spPr>
        <a:xfrm>
          <a:off x="164084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40.3</a:t>
          </a:r>
          <a:endParaRPr kumimoji="1" lang="ja-JP" altLang="en-US" sz="1000" b="1">
            <a:latin typeface="ＭＳ Ｐゴシック"/>
          </a:endParaRPr>
        </a:p>
      </xdr:txBody>
    </xdr:sp>
    <xdr:clientData/>
  </xdr:oneCellAnchor>
  <xdr:twoCellAnchor>
    <xdr:from>
      <xdr:col>23</xdr:col>
      <xdr:colOff>428625</xdr:colOff>
      <xdr:row>108</xdr:row>
      <xdr:rowOff>140970</xdr:rowOff>
    </xdr:from>
    <xdr:to>
      <xdr:col>23</xdr:col>
      <xdr:colOff>606425</xdr:colOff>
      <xdr:row>108</xdr:row>
      <xdr:rowOff>140970</xdr:rowOff>
    </xdr:to>
    <xdr:cxnSp macro="">
      <xdr:nvCxnSpPr>
        <xdr:cNvPr id="521" name="直線コネクタ 520"/>
        <xdr:cNvCxnSpPr/>
      </xdr:nvCxnSpPr>
      <xdr:spPr>
        <a:xfrm>
          <a:off x="16230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121938</xdr:rowOff>
    </xdr:from>
    <xdr:ext cx="405111" cy="259045"/>
    <xdr:sp macro="" textlink="">
      <xdr:nvSpPr>
        <xdr:cNvPr id="522" name="【公民館】&#10;有形固定資産減価償却率最大値テキスト"/>
        <xdr:cNvSpPr txBox="1"/>
      </xdr:nvSpPr>
      <xdr:spPr>
        <a:xfrm>
          <a:off x="16408400" y="17095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a:t>
          </a:r>
          <a:endParaRPr kumimoji="1" lang="ja-JP" altLang="en-US" sz="1000" b="1">
            <a:latin typeface="ＭＳ Ｐゴシック"/>
          </a:endParaRPr>
        </a:p>
      </xdr:txBody>
    </xdr:sp>
    <xdr:clientData/>
  </xdr:oneCellAnchor>
  <xdr:twoCellAnchor>
    <xdr:from>
      <xdr:col>23</xdr:col>
      <xdr:colOff>428625</xdr:colOff>
      <xdr:row>101</xdr:row>
      <xdr:rowOff>3811</xdr:rowOff>
    </xdr:from>
    <xdr:to>
      <xdr:col>23</xdr:col>
      <xdr:colOff>606425</xdr:colOff>
      <xdr:row>101</xdr:row>
      <xdr:rowOff>3811</xdr:rowOff>
    </xdr:to>
    <xdr:cxnSp macro="">
      <xdr:nvCxnSpPr>
        <xdr:cNvPr id="523" name="直線コネクタ 522"/>
        <xdr:cNvCxnSpPr/>
      </xdr:nvCxnSpPr>
      <xdr:spPr>
        <a:xfrm>
          <a:off x="16230600" y="1732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17797</xdr:rowOff>
    </xdr:from>
    <xdr:ext cx="405111" cy="259045"/>
    <xdr:sp macro="" textlink="">
      <xdr:nvSpPr>
        <xdr:cNvPr id="524" name="【公民館】&#10;有形固定資産減価償却率平均値テキスト"/>
        <xdr:cNvSpPr txBox="1"/>
      </xdr:nvSpPr>
      <xdr:spPr>
        <a:xfrm>
          <a:off x="16408400" y="18020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166370</xdr:rowOff>
    </xdr:from>
    <xdr:to>
      <xdr:col>23</xdr:col>
      <xdr:colOff>568325</xdr:colOff>
      <xdr:row>106</xdr:row>
      <xdr:rowOff>96520</xdr:rowOff>
    </xdr:to>
    <xdr:sp macro="" textlink="">
      <xdr:nvSpPr>
        <xdr:cNvPr id="525" name="フローチャート : 判断 524"/>
        <xdr:cNvSpPr/>
      </xdr:nvSpPr>
      <xdr:spPr>
        <a:xfrm>
          <a:off x="16268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6" name="テキスト ボックス 5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7" name="テキスト ボックス 5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8" name="テキスト ボックス 5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9" name="テキスト ボックス 5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0" name="テキスト ボックス 5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107</xdr:row>
      <xdr:rowOff>154939</xdr:rowOff>
    </xdr:from>
    <xdr:to>
      <xdr:col>23</xdr:col>
      <xdr:colOff>568325</xdr:colOff>
      <xdr:row>108</xdr:row>
      <xdr:rowOff>85089</xdr:rowOff>
    </xdr:to>
    <xdr:sp macro="" textlink="">
      <xdr:nvSpPr>
        <xdr:cNvPr id="531" name="円/楕円 530"/>
        <xdr:cNvSpPr/>
      </xdr:nvSpPr>
      <xdr:spPr>
        <a:xfrm>
          <a:off x="16268700" y="185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69866</xdr:rowOff>
    </xdr:from>
    <xdr:ext cx="405111" cy="259045"/>
    <xdr:sp macro="" textlink="">
      <xdr:nvSpPr>
        <xdr:cNvPr id="532" name="【公民館】&#10;有形固定資産減価償却率該当値テキスト"/>
        <xdr:cNvSpPr txBox="1"/>
      </xdr:nvSpPr>
      <xdr:spPr>
        <a:xfrm>
          <a:off x="16408400" y="1841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33" name="正方形/長方形 532"/>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4" name="正方形/長方形 5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5" name="正方形/長方形 5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6" name="正方形/長方形 5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7" name="正方形/長方形 5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8" name="正方形/長方形 5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9" name="正方形/長方形 5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40" name="正方形/長方形 539"/>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1" name="テキスト ボックス 5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2" name="直線コネクタ 5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43" name="直線コネクタ 54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44" name="テキスト ボックス 54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45" name="直線コネクタ 54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46" name="テキスト ボックス 54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47" name="直線コネクタ 54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48" name="テキスト ボックス 54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49" name="直線コネクタ 54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50" name="テキスト ボックス 54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1" name="直線コネクタ 55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2" name="テキスト ボックス 55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53"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9906</xdr:rowOff>
    </xdr:from>
    <xdr:to>
      <xdr:col>32</xdr:col>
      <xdr:colOff>186689</xdr:colOff>
      <xdr:row>107</xdr:row>
      <xdr:rowOff>169926</xdr:rowOff>
    </xdr:to>
    <xdr:cxnSp macro="">
      <xdr:nvCxnSpPr>
        <xdr:cNvPr id="554" name="直線コネクタ 553"/>
        <xdr:cNvCxnSpPr/>
      </xdr:nvCxnSpPr>
      <xdr:spPr>
        <a:xfrm flipV="1">
          <a:off x="22160864" y="1732635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2303</xdr:rowOff>
    </xdr:from>
    <xdr:ext cx="469744" cy="259045"/>
    <xdr:sp macro="" textlink="">
      <xdr:nvSpPr>
        <xdr:cNvPr id="555" name="【公民館】&#10;一人当たり面積最小値テキスト"/>
        <xdr:cNvSpPr txBox="1"/>
      </xdr:nvSpPr>
      <xdr:spPr>
        <a:xfrm>
          <a:off x="22250400" y="185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0.017</a:t>
          </a:r>
          <a:endParaRPr kumimoji="1" lang="ja-JP" altLang="en-US" sz="1000" b="1">
            <a:latin typeface="ＭＳ Ｐゴシック"/>
          </a:endParaRPr>
        </a:p>
      </xdr:txBody>
    </xdr:sp>
    <xdr:clientData/>
  </xdr:oneCellAnchor>
  <xdr:twoCellAnchor>
    <xdr:from>
      <xdr:col>32</xdr:col>
      <xdr:colOff>98425</xdr:colOff>
      <xdr:row>107</xdr:row>
      <xdr:rowOff>169926</xdr:rowOff>
    </xdr:from>
    <xdr:to>
      <xdr:col>32</xdr:col>
      <xdr:colOff>276225</xdr:colOff>
      <xdr:row>107</xdr:row>
      <xdr:rowOff>169926</xdr:rowOff>
    </xdr:to>
    <xdr:cxnSp macro="">
      <xdr:nvCxnSpPr>
        <xdr:cNvPr id="556" name="直線コネクタ 555"/>
        <xdr:cNvCxnSpPr/>
      </xdr:nvCxnSpPr>
      <xdr:spPr>
        <a:xfrm>
          <a:off x="22072600" y="1851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128033</xdr:rowOff>
    </xdr:from>
    <xdr:ext cx="469744" cy="259045"/>
    <xdr:sp macro="" textlink="">
      <xdr:nvSpPr>
        <xdr:cNvPr id="557" name="【公民館】&#10;一人当たり面積最大値テキスト"/>
        <xdr:cNvSpPr txBox="1"/>
      </xdr:nvSpPr>
      <xdr:spPr>
        <a:xfrm>
          <a:off x="22250400" y="1710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0.277</a:t>
          </a:r>
          <a:endParaRPr kumimoji="1" lang="ja-JP" altLang="en-US" sz="1000" b="1">
            <a:latin typeface="ＭＳ Ｐゴシック"/>
          </a:endParaRPr>
        </a:p>
      </xdr:txBody>
    </xdr:sp>
    <xdr:clientData/>
  </xdr:oneCellAnchor>
  <xdr:twoCellAnchor>
    <xdr:from>
      <xdr:col>32</xdr:col>
      <xdr:colOff>98425</xdr:colOff>
      <xdr:row>101</xdr:row>
      <xdr:rowOff>9906</xdr:rowOff>
    </xdr:from>
    <xdr:to>
      <xdr:col>32</xdr:col>
      <xdr:colOff>276225</xdr:colOff>
      <xdr:row>101</xdr:row>
      <xdr:rowOff>9906</xdr:rowOff>
    </xdr:to>
    <xdr:cxnSp macro="">
      <xdr:nvCxnSpPr>
        <xdr:cNvPr id="558" name="直線コネクタ 557"/>
        <xdr:cNvCxnSpPr/>
      </xdr:nvCxnSpPr>
      <xdr:spPr>
        <a:xfrm>
          <a:off x="22072600" y="1732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99840</xdr:rowOff>
    </xdr:from>
    <xdr:ext cx="469744" cy="259045"/>
    <xdr:sp macro="" textlink="">
      <xdr:nvSpPr>
        <xdr:cNvPr id="559" name="【公民館】&#10;一人当たり面積平均値テキスト"/>
        <xdr:cNvSpPr txBox="1"/>
      </xdr:nvSpPr>
      <xdr:spPr>
        <a:xfrm>
          <a:off x="22250400" y="17930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121413</xdr:rowOff>
    </xdr:from>
    <xdr:to>
      <xdr:col>32</xdr:col>
      <xdr:colOff>238125</xdr:colOff>
      <xdr:row>105</xdr:row>
      <xdr:rowOff>51563</xdr:rowOff>
    </xdr:to>
    <xdr:sp macro="" textlink="">
      <xdr:nvSpPr>
        <xdr:cNvPr id="560" name="フローチャート : 判断 559"/>
        <xdr:cNvSpPr/>
      </xdr:nvSpPr>
      <xdr:spPr>
        <a:xfrm>
          <a:off x="221107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1" name="テキスト ボックス 5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2" name="テキスト ボックス 5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3" name="テキスト ボックス 5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4" name="テキスト ボックス 5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5" name="テキスト ボックス 5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103</xdr:row>
      <xdr:rowOff>151130</xdr:rowOff>
    </xdr:from>
    <xdr:to>
      <xdr:col>32</xdr:col>
      <xdr:colOff>238125</xdr:colOff>
      <xdr:row>104</xdr:row>
      <xdr:rowOff>81280</xdr:rowOff>
    </xdr:to>
    <xdr:sp macro="" textlink="">
      <xdr:nvSpPr>
        <xdr:cNvPr id="566" name="円/楕円 565"/>
        <xdr:cNvSpPr/>
      </xdr:nvSpPr>
      <xdr:spPr>
        <a:xfrm>
          <a:off x="221107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2557</xdr:rowOff>
    </xdr:from>
    <xdr:ext cx="469744" cy="259045"/>
    <xdr:sp macro="" textlink="">
      <xdr:nvSpPr>
        <xdr:cNvPr id="567" name="【公民館】&#10;一人当たり面積該当値テキスト"/>
        <xdr:cNvSpPr txBox="1"/>
      </xdr:nvSpPr>
      <xdr:spPr>
        <a:xfrm>
          <a:off x="22250400"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68" name="正方形/長方形 567"/>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69" name="正方形/長方形 5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70" name="テキスト ボックス 569"/>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施設分類別①の減価償却率では、道路、橋りょう・トンネル、公営住宅、児童館の減価償却が特に進んでおり、認定こども園・幼稚園・保育所、公民館は比較的耐用年数が残っている。</a:t>
          </a:r>
          <a:endParaRPr kumimoji="1" lang="en-US" altLang="ja-JP" sz="1300" baseline="0">
            <a:latin typeface="ＭＳ Ｐゴシック"/>
          </a:endParaRPr>
        </a:p>
        <a:p>
          <a:r>
            <a:rPr kumimoji="1" lang="ja-JP" altLang="en-US" sz="1300" baseline="0">
              <a:latin typeface="ＭＳ Ｐゴシック"/>
            </a:rPr>
            <a:t>　道路、橋りょう・トンネルについては、全国的に資産の老朽化が問題となっており本市も同様の状況である。橋りょうについては、長寿命化計画を策定し計画的な点検・修繕を進めている。</a:t>
          </a:r>
          <a:endParaRPr kumimoji="1" lang="en-US" altLang="ja-JP" sz="1300" baseline="0">
            <a:latin typeface="ＭＳ Ｐゴシック"/>
          </a:endParaRPr>
        </a:p>
        <a:p>
          <a:r>
            <a:rPr kumimoji="1" lang="ja-JP" altLang="en-US" sz="1300">
              <a:latin typeface="ＭＳ Ｐゴシック"/>
            </a:rPr>
            <a:t>　公営住宅、児童館については資産の件数が少なく、現在のところ建替え等の抜本的な老朽化対策の予定もないため、減価償却費率の高止まりは今後も継続すると予想される。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千葉県袖ケ浦市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62,063
61,469
94.93
25,540,944
24,827,354
660,022
14,136,211
14,141,634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41910</xdr:rowOff>
    </xdr:from>
    <xdr:to>
      <xdr:col>6</xdr:col>
      <xdr:colOff>510540</xdr:colOff>
      <xdr:row>41</xdr:row>
      <xdr:rowOff>83058</xdr:rowOff>
    </xdr:to>
    <xdr:cxnSp macro="">
      <xdr:nvCxnSpPr>
        <xdr:cNvPr id="55" name="直線コネクタ 54"/>
        <xdr:cNvCxnSpPr/>
      </xdr:nvCxnSpPr>
      <xdr:spPr>
        <a:xfrm flipV="1">
          <a:off x="4634865" y="5699760"/>
          <a:ext cx="0"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86885</xdr:rowOff>
    </xdr:from>
    <xdr:ext cx="405111" cy="259045"/>
    <xdr:sp macro="" textlink="">
      <xdr:nvSpPr>
        <xdr:cNvPr id="56" name="【図書館】&#10;有形固定資産減価償却率最小値テキスト"/>
        <xdr:cNvSpPr txBox="1"/>
      </xdr:nvSpPr>
      <xdr:spPr>
        <a:xfrm>
          <a:off x="4724400" y="71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6</xdr:col>
      <xdr:colOff>422275</xdr:colOff>
      <xdr:row>41</xdr:row>
      <xdr:rowOff>83058</xdr:rowOff>
    </xdr:from>
    <xdr:to>
      <xdr:col>6</xdr:col>
      <xdr:colOff>600075</xdr:colOff>
      <xdr:row>41</xdr:row>
      <xdr:rowOff>83058</xdr:rowOff>
    </xdr:to>
    <xdr:cxnSp macro="">
      <xdr:nvCxnSpPr>
        <xdr:cNvPr id="57" name="直線コネクタ 56"/>
        <xdr:cNvCxnSpPr/>
      </xdr:nvCxnSpPr>
      <xdr:spPr>
        <a:xfrm>
          <a:off x="4546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160037</xdr:rowOff>
    </xdr:from>
    <xdr:ext cx="405111" cy="259045"/>
    <xdr:sp macro="" textlink="">
      <xdr:nvSpPr>
        <xdr:cNvPr id="58" name="【図書館】&#10;有形固定資産減価償却率最大値テキスト"/>
        <xdr:cNvSpPr txBox="1"/>
      </xdr:nvSpPr>
      <xdr:spPr>
        <a:xfrm>
          <a:off x="47244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6</xdr:col>
      <xdr:colOff>422275</xdr:colOff>
      <xdr:row>33</xdr:row>
      <xdr:rowOff>41910</xdr:rowOff>
    </xdr:from>
    <xdr:to>
      <xdr:col>6</xdr:col>
      <xdr:colOff>600075</xdr:colOff>
      <xdr:row>33</xdr:row>
      <xdr:rowOff>41910</xdr:rowOff>
    </xdr:to>
    <xdr:cxnSp macro="">
      <xdr:nvCxnSpPr>
        <xdr:cNvPr id="59" name="直線コネクタ 58"/>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36847</xdr:rowOff>
    </xdr:from>
    <xdr:ext cx="405111" cy="259045"/>
    <xdr:sp macro="" textlink="">
      <xdr:nvSpPr>
        <xdr:cNvPr id="60" name="【図書館】&#10;有形固定資産減価償却率平均値テキスト"/>
        <xdr:cNvSpPr txBox="1"/>
      </xdr:nvSpPr>
      <xdr:spPr>
        <a:xfrm>
          <a:off x="4724400" y="655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13970</xdr:rowOff>
    </xdr:from>
    <xdr:to>
      <xdr:col>6</xdr:col>
      <xdr:colOff>561975</xdr:colOff>
      <xdr:row>39</xdr:row>
      <xdr:rowOff>115570</xdr:rowOff>
    </xdr:to>
    <xdr:sp macro="" textlink="">
      <xdr:nvSpPr>
        <xdr:cNvPr id="61" name="フローチャート : 判断 60"/>
        <xdr:cNvSpPr/>
      </xdr:nvSpPr>
      <xdr:spPr>
        <a:xfrm>
          <a:off x="4584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39</xdr:row>
      <xdr:rowOff>77978</xdr:rowOff>
    </xdr:from>
    <xdr:to>
      <xdr:col>6</xdr:col>
      <xdr:colOff>561975</xdr:colOff>
      <xdr:row>40</xdr:row>
      <xdr:rowOff>8128</xdr:rowOff>
    </xdr:to>
    <xdr:sp macro="" textlink="">
      <xdr:nvSpPr>
        <xdr:cNvPr id="67" name="円/楕円 66"/>
        <xdr:cNvSpPr/>
      </xdr:nvSpPr>
      <xdr:spPr>
        <a:xfrm>
          <a:off x="45847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56405</xdr:rowOff>
    </xdr:from>
    <xdr:ext cx="405111" cy="259045"/>
    <xdr:sp macro="" textlink="">
      <xdr:nvSpPr>
        <xdr:cNvPr id="68" name="【図書館】&#10;有形固定資産減価償却率該当値テキスト"/>
        <xdr:cNvSpPr txBox="1"/>
      </xdr:nvSpPr>
      <xdr:spPr>
        <a:xfrm>
          <a:off x="4724400" y="674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69" name="正方形/長方形 6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6" name="正方形/長方形 75"/>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7" name="テキスト ボックス 7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79" name="直線コネクタ 7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0" name="テキスト ボックス 7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1" name="直線コネクタ 8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2" name="テキスト ボックス 8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3" name="直線コネクタ 8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4" name="テキスト ボックス 8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5" name="直線コネクタ 8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86" name="テキスト ボックス 8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7" name="直線コネクタ 8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88" name="テキスト ボックス 8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89" name="直線コネクタ 8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0" name="テキスト ボックス 8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3"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41</xdr:row>
      <xdr:rowOff>100693</xdr:rowOff>
    </xdr:to>
    <xdr:cxnSp macro="">
      <xdr:nvCxnSpPr>
        <xdr:cNvPr id="94" name="直線コネクタ 93"/>
        <xdr:cNvCxnSpPr/>
      </xdr:nvCxnSpPr>
      <xdr:spPr>
        <a:xfrm flipV="1">
          <a:off x="10476865" y="5676900"/>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104520</xdr:rowOff>
    </xdr:from>
    <xdr:ext cx="469744" cy="259045"/>
    <xdr:sp macro="" textlink="">
      <xdr:nvSpPr>
        <xdr:cNvPr id="95" name="【図書館】&#10;一人当たり面積最小値テキスト"/>
        <xdr:cNvSpPr txBox="1"/>
      </xdr:nvSpPr>
      <xdr:spPr>
        <a:xfrm>
          <a:off x="10566400" y="713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100693</xdr:rowOff>
    </xdr:from>
    <xdr:to>
      <xdr:col>15</xdr:col>
      <xdr:colOff>269875</xdr:colOff>
      <xdr:row>41</xdr:row>
      <xdr:rowOff>100693</xdr:rowOff>
    </xdr:to>
    <xdr:cxnSp macro="">
      <xdr:nvCxnSpPr>
        <xdr:cNvPr id="96" name="直線コネクタ 95"/>
        <xdr:cNvCxnSpPr/>
      </xdr:nvCxnSpPr>
      <xdr:spPr>
        <a:xfrm>
          <a:off x="10388600" y="713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97"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0.099</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98" name="直線コネクタ 97"/>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109963</xdr:rowOff>
    </xdr:from>
    <xdr:ext cx="469744" cy="259045"/>
    <xdr:sp macro="" textlink="">
      <xdr:nvSpPr>
        <xdr:cNvPr id="99" name="【図書館】&#10;一人当たり面積平均値テキスト"/>
        <xdr:cNvSpPr txBox="1"/>
      </xdr:nvSpPr>
      <xdr:spPr>
        <a:xfrm>
          <a:off x="10566400" y="6453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131536</xdr:rowOff>
    </xdr:from>
    <xdr:to>
      <xdr:col>15</xdr:col>
      <xdr:colOff>231775</xdr:colOff>
      <xdr:row>38</xdr:row>
      <xdr:rowOff>61686</xdr:rowOff>
    </xdr:to>
    <xdr:sp macro="" textlink="">
      <xdr:nvSpPr>
        <xdr:cNvPr id="100" name="フローチャート : 判断 99"/>
        <xdr:cNvSpPr/>
      </xdr:nvSpPr>
      <xdr:spPr>
        <a:xfrm>
          <a:off x="104267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1" name="テキスト ボックス 10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2" name="テキスト ボックス 10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3" name="テキスト ボックス 10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4" name="テキスト ボックス 10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5" name="テキスト ボックス 10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139700</xdr:rowOff>
    </xdr:from>
    <xdr:to>
      <xdr:col>15</xdr:col>
      <xdr:colOff>231775</xdr:colOff>
      <xdr:row>33</xdr:row>
      <xdr:rowOff>69850</xdr:rowOff>
    </xdr:to>
    <xdr:sp macro="" textlink="">
      <xdr:nvSpPr>
        <xdr:cNvPr id="106" name="円/楕円 105"/>
        <xdr:cNvSpPr/>
      </xdr:nvSpPr>
      <xdr:spPr>
        <a:xfrm>
          <a:off x="104267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32</xdr:row>
      <xdr:rowOff>92727</xdr:rowOff>
    </xdr:from>
    <xdr:ext cx="469744" cy="259045"/>
    <xdr:sp macro="" textlink="">
      <xdr:nvSpPr>
        <xdr:cNvPr id="107" name="【図書館】&#10;一人当たり面積該当値テキスト"/>
        <xdr:cNvSpPr txBox="1"/>
      </xdr:nvSpPr>
      <xdr:spPr>
        <a:xfrm>
          <a:off x="10566400"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8" name="正方形/長方形 107"/>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5" name="正方形/長方形 114"/>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18" name="テキスト ボックス 11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9" name="直線コネクタ 11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0" name="テキスト ボックス 11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1" name="直線コネクタ 12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2" name="テキスト ボックス 12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3" name="直線コネクタ 12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4" name="テキスト ボックス 12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5" name="直線コネクタ 12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6" name="テキスト ボックス 12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7" name="直線コネクタ 12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28" name="テキスト ボックス 12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1"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137160</xdr:rowOff>
    </xdr:from>
    <xdr:to>
      <xdr:col>6</xdr:col>
      <xdr:colOff>510540</xdr:colOff>
      <xdr:row>64</xdr:row>
      <xdr:rowOff>49530</xdr:rowOff>
    </xdr:to>
    <xdr:cxnSp macro="">
      <xdr:nvCxnSpPr>
        <xdr:cNvPr id="132" name="直線コネクタ 131"/>
        <xdr:cNvCxnSpPr/>
      </xdr:nvCxnSpPr>
      <xdr:spPr>
        <a:xfrm flipV="1">
          <a:off x="4634865" y="956691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53357</xdr:rowOff>
    </xdr:from>
    <xdr:ext cx="405111" cy="259045"/>
    <xdr:sp macro="" textlink="">
      <xdr:nvSpPr>
        <xdr:cNvPr id="133" name="【体育館・プール】&#10;有形固定資産減価償却率最小値テキスト"/>
        <xdr:cNvSpPr txBox="1"/>
      </xdr:nvSpPr>
      <xdr:spPr>
        <a:xfrm>
          <a:off x="4724400"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6</xdr:col>
      <xdr:colOff>422275</xdr:colOff>
      <xdr:row>64</xdr:row>
      <xdr:rowOff>49530</xdr:rowOff>
    </xdr:from>
    <xdr:to>
      <xdr:col>6</xdr:col>
      <xdr:colOff>600075</xdr:colOff>
      <xdr:row>64</xdr:row>
      <xdr:rowOff>49530</xdr:rowOff>
    </xdr:to>
    <xdr:cxnSp macro="">
      <xdr:nvCxnSpPr>
        <xdr:cNvPr id="134" name="直線コネクタ 133"/>
        <xdr:cNvCxnSpPr/>
      </xdr:nvCxnSpPr>
      <xdr:spPr>
        <a:xfrm>
          <a:off x="4546600" y="1102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83837</xdr:rowOff>
    </xdr:from>
    <xdr:ext cx="405111" cy="259045"/>
    <xdr:sp macro="" textlink="">
      <xdr:nvSpPr>
        <xdr:cNvPr id="135" name="【体育館・プール】&#10;有形固定資産減価償却率最大値テキスト"/>
        <xdr:cNvSpPr txBox="1"/>
      </xdr:nvSpPr>
      <xdr:spPr>
        <a:xfrm>
          <a:off x="47244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6</xdr:col>
      <xdr:colOff>422275</xdr:colOff>
      <xdr:row>55</xdr:row>
      <xdr:rowOff>137160</xdr:rowOff>
    </xdr:from>
    <xdr:to>
      <xdr:col>6</xdr:col>
      <xdr:colOff>600075</xdr:colOff>
      <xdr:row>55</xdr:row>
      <xdr:rowOff>137160</xdr:rowOff>
    </xdr:to>
    <xdr:cxnSp macro="">
      <xdr:nvCxnSpPr>
        <xdr:cNvPr id="136" name="直線コネクタ 135"/>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99077</xdr:rowOff>
    </xdr:from>
    <xdr:ext cx="405111" cy="259045"/>
    <xdr:sp macro="" textlink="">
      <xdr:nvSpPr>
        <xdr:cNvPr id="137" name="【体育館・プール】&#10;有形固定資産減価償却率平均値テキスト"/>
        <xdr:cNvSpPr txBox="1"/>
      </xdr:nvSpPr>
      <xdr:spPr>
        <a:xfrm>
          <a:off x="47244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120650</xdr:rowOff>
    </xdr:from>
    <xdr:to>
      <xdr:col>6</xdr:col>
      <xdr:colOff>561975</xdr:colOff>
      <xdr:row>60</xdr:row>
      <xdr:rowOff>50800</xdr:rowOff>
    </xdr:to>
    <xdr:sp macro="" textlink="">
      <xdr:nvSpPr>
        <xdr:cNvPr id="138" name="フローチャート : 判断 137"/>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59</xdr:row>
      <xdr:rowOff>12065</xdr:rowOff>
    </xdr:from>
    <xdr:to>
      <xdr:col>6</xdr:col>
      <xdr:colOff>561975</xdr:colOff>
      <xdr:row>59</xdr:row>
      <xdr:rowOff>113665</xdr:rowOff>
    </xdr:to>
    <xdr:sp macro="" textlink="">
      <xdr:nvSpPr>
        <xdr:cNvPr id="144" name="円/楕円 143"/>
        <xdr:cNvSpPr/>
      </xdr:nvSpPr>
      <xdr:spPr>
        <a:xfrm>
          <a:off x="45847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34942</xdr:rowOff>
    </xdr:from>
    <xdr:ext cx="405111" cy="259045"/>
    <xdr:sp macro="" textlink="">
      <xdr:nvSpPr>
        <xdr:cNvPr id="145" name="【体育館・プール】&#10;有形固定資産減価償却率該当値テキスト"/>
        <xdr:cNvSpPr txBox="1"/>
      </xdr:nvSpPr>
      <xdr:spPr>
        <a:xfrm>
          <a:off x="4724400"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6" name="正方形/長方形 145"/>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3" name="正方形/長方形 152"/>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6" name="直線コネクタ 15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57" name="テキスト ボックス 15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58" name="直線コネクタ 15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59" name="テキスト ボックス 15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0" name="直線コネクタ 15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1" name="テキスト ボックス 16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2" name="直線コネクタ 16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3" name="テキスト ボックス 16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4" name="直線コネクタ 16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5" name="テキスト ボックス 16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6"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96012</xdr:rowOff>
    </xdr:from>
    <xdr:to>
      <xdr:col>15</xdr:col>
      <xdr:colOff>180340</xdr:colOff>
      <xdr:row>62</xdr:row>
      <xdr:rowOff>100584</xdr:rowOff>
    </xdr:to>
    <xdr:cxnSp macro="">
      <xdr:nvCxnSpPr>
        <xdr:cNvPr id="167" name="直線コネクタ 166"/>
        <xdr:cNvCxnSpPr/>
      </xdr:nvCxnSpPr>
      <xdr:spPr>
        <a:xfrm flipV="1">
          <a:off x="10476865" y="969721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104411</xdr:rowOff>
    </xdr:from>
    <xdr:ext cx="469744" cy="259045"/>
    <xdr:sp macro="" textlink="">
      <xdr:nvSpPr>
        <xdr:cNvPr id="168" name="【体育館・プール】&#10;一人当たり面積最小値テキスト"/>
        <xdr:cNvSpPr txBox="1"/>
      </xdr:nvSpPr>
      <xdr:spPr>
        <a:xfrm>
          <a:off x="10566400" y="1073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0.053</a:t>
          </a:r>
          <a:endParaRPr kumimoji="1" lang="ja-JP" altLang="en-US" sz="1000" b="1">
            <a:latin typeface="ＭＳ Ｐゴシック"/>
          </a:endParaRPr>
        </a:p>
      </xdr:txBody>
    </xdr:sp>
    <xdr:clientData/>
  </xdr:oneCellAnchor>
  <xdr:twoCellAnchor>
    <xdr:from>
      <xdr:col>15</xdr:col>
      <xdr:colOff>92075</xdr:colOff>
      <xdr:row>62</xdr:row>
      <xdr:rowOff>100584</xdr:rowOff>
    </xdr:from>
    <xdr:to>
      <xdr:col>15</xdr:col>
      <xdr:colOff>269875</xdr:colOff>
      <xdr:row>62</xdr:row>
      <xdr:rowOff>100584</xdr:rowOff>
    </xdr:to>
    <xdr:cxnSp macro="">
      <xdr:nvCxnSpPr>
        <xdr:cNvPr id="169" name="直線コネクタ 168"/>
        <xdr:cNvCxnSpPr/>
      </xdr:nvCxnSpPr>
      <xdr:spPr>
        <a:xfrm>
          <a:off x="10388600" y="10730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42689</xdr:rowOff>
    </xdr:from>
    <xdr:ext cx="469744" cy="259045"/>
    <xdr:sp macro="" textlink="">
      <xdr:nvSpPr>
        <xdr:cNvPr id="170" name="【体育館・プール】&#10;一人当たり面積最大値テキスト"/>
        <xdr:cNvSpPr txBox="1"/>
      </xdr:nvSpPr>
      <xdr:spPr>
        <a:xfrm>
          <a:off x="10566400" y="947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0.279</a:t>
          </a:r>
          <a:endParaRPr kumimoji="1" lang="ja-JP" altLang="en-US" sz="1000" b="1">
            <a:latin typeface="ＭＳ Ｐゴシック"/>
          </a:endParaRPr>
        </a:p>
      </xdr:txBody>
    </xdr:sp>
    <xdr:clientData/>
  </xdr:oneCellAnchor>
  <xdr:twoCellAnchor>
    <xdr:from>
      <xdr:col>15</xdr:col>
      <xdr:colOff>92075</xdr:colOff>
      <xdr:row>56</xdr:row>
      <xdr:rowOff>96012</xdr:rowOff>
    </xdr:from>
    <xdr:to>
      <xdr:col>15</xdr:col>
      <xdr:colOff>269875</xdr:colOff>
      <xdr:row>56</xdr:row>
      <xdr:rowOff>96012</xdr:rowOff>
    </xdr:to>
    <xdr:cxnSp macro="">
      <xdr:nvCxnSpPr>
        <xdr:cNvPr id="171" name="直線コネクタ 170"/>
        <xdr:cNvCxnSpPr/>
      </xdr:nvCxnSpPr>
      <xdr:spPr>
        <a:xfrm>
          <a:off x="10388600" y="969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111523</xdr:rowOff>
    </xdr:from>
    <xdr:ext cx="469744" cy="259045"/>
    <xdr:sp macro="" textlink="">
      <xdr:nvSpPr>
        <xdr:cNvPr id="172" name="【体育館・プール】&#10;一人当たり面積平均値テキスト"/>
        <xdr:cNvSpPr txBox="1"/>
      </xdr:nvSpPr>
      <xdr:spPr>
        <a:xfrm>
          <a:off x="10566400" y="10055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88646</xdr:rowOff>
    </xdr:from>
    <xdr:to>
      <xdr:col>15</xdr:col>
      <xdr:colOff>231775</xdr:colOff>
      <xdr:row>60</xdr:row>
      <xdr:rowOff>18796</xdr:rowOff>
    </xdr:to>
    <xdr:sp macro="" textlink="">
      <xdr:nvSpPr>
        <xdr:cNvPr id="173" name="フローチャート : 判断 172"/>
        <xdr:cNvSpPr/>
      </xdr:nvSpPr>
      <xdr:spPr>
        <a:xfrm>
          <a:off x="10426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4" name="テキスト ボックス 17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5" name="テキスト ボックス 17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6" name="テキスト ボックス 17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7" name="テキスト ボックス 17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8" name="テキスト ボックス 17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60</xdr:row>
      <xdr:rowOff>68072</xdr:rowOff>
    </xdr:from>
    <xdr:to>
      <xdr:col>15</xdr:col>
      <xdr:colOff>231775</xdr:colOff>
      <xdr:row>60</xdr:row>
      <xdr:rowOff>169672</xdr:rowOff>
    </xdr:to>
    <xdr:sp macro="" textlink="">
      <xdr:nvSpPr>
        <xdr:cNvPr id="179" name="円/楕円 178"/>
        <xdr:cNvSpPr/>
      </xdr:nvSpPr>
      <xdr:spPr>
        <a:xfrm>
          <a:off x="10426700" y="103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46499</xdr:rowOff>
    </xdr:from>
    <xdr:ext cx="469744" cy="259045"/>
    <xdr:sp macro="" textlink="">
      <xdr:nvSpPr>
        <xdr:cNvPr id="180" name="【体育館・プール】&#10;一人当たり面積該当値テキスト"/>
        <xdr:cNvSpPr txBox="1"/>
      </xdr:nvSpPr>
      <xdr:spPr>
        <a:xfrm>
          <a:off x="10566400" y="1033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1" name="正方形/長方形 180"/>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2" name="正方形/長方形 18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3" name="正方形/長方形 18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4" name="正方形/長方形 18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5" name="正方形/長方形 18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6" name="正方形/長方形 18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7" name="正方形/長方形 18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8" name="正方形/長方形 187"/>
        <xdr:cNvSpPr/>
      </xdr:nvSpPr>
      <xdr:spPr>
        <a:xfrm>
          <a:off x="762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307975</xdr:colOff>
      <xdr:row>72</xdr:row>
      <xdr:rowOff>101600</xdr:rowOff>
    </xdr:to>
    <xdr:sp macro="" textlink="">
      <xdr:nvSpPr>
        <xdr:cNvPr id="189" name="正方形/長方形 188"/>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0" name="正方形/長方形 18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1" name="正方形/長方形 19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92" name="正方形/長方形 19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93" name="正方形/長方形 19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94" name="正方形/長方形 19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95" name="正方形/長方形 19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96" name="正方形/長方形 195"/>
        <xdr:cNvSpPr/>
      </xdr:nvSpPr>
      <xdr:spPr>
        <a:xfrm>
          <a:off x="6604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638175</xdr:colOff>
      <xdr:row>94</xdr:row>
      <xdr:rowOff>139700</xdr:rowOff>
    </xdr:to>
    <xdr:sp macro="" textlink="">
      <xdr:nvSpPr>
        <xdr:cNvPr id="197" name="正方形/長方形 196"/>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98" name="正方形/長方形 19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99" name="正方形/長方形 19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0" name="正方形/長方形 19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1" name="正方形/長方形 20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2" name="正方形/長方形 20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3" name="正方形/長方形 20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04" name="正方形/長方形 203"/>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05" name="テキスト ボックス 20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06" name="直線コネクタ 20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07" name="テキスト ボックス 20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08" name="直線コネクタ 20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09" name="テキスト ボックス 20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10" name="直線コネクタ 20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11" name="テキスト ボックス 21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12" name="直線コネクタ 21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13" name="テキスト ボックス 21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14" name="直線コネクタ 21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15" name="テキスト ボックス 21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16" name="直線コネクタ 21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17" name="テキスト ボックス 21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18" name="直線コネクタ 21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19" name="テキスト ボックス 21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20"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7620</xdr:rowOff>
    </xdr:from>
    <xdr:to>
      <xdr:col>6</xdr:col>
      <xdr:colOff>510540</xdr:colOff>
      <xdr:row>108</xdr:row>
      <xdr:rowOff>78105</xdr:rowOff>
    </xdr:to>
    <xdr:cxnSp macro="">
      <xdr:nvCxnSpPr>
        <xdr:cNvPr id="221" name="直線コネクタ 220"/>
        <xdr:cNvCxnSpPr/>
      </xdr:nvCxnSpPr>
      <xdr:spPr>
        <a:xfrm flipV="1">
          <a:off x="4634865" y="1732407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81932</xdr:rowOff>
    </xdr:from>
    <xdr:ext cx="405111" cy="259045"/>
    <xdr:sp macro="" textlink="">
      <xdr:nvSpPr>
        <xdr:cNvPr id="222" name="【市民会館】&#10;有形固定資産減価償却率最小値テキスト"/>
        <xdr:cNvSpPr txBox="1"/>
      </xdr:nvSpPr>
      <xdr:spPr>
        <a:xfrm>
          <a:off x="4724400" y="185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422275</xdr:colOff>
      <xdr:row>108</xdr:row>
      <xdr:rowOff>78105</xdr:rowOff>
    </xdr:from>
    <xdr:to>
      <xdr:col>6</xdr:col>
      <xdr:colOff>600075</xdr:colOff>
      <xdr:row>108</xdr:row>
      <xdr:rowOff>78105</xdr:rowOff>
    </xdr:to>
    <xdr:cxnSp macro="">
      <xdr:nvCxnSpPr>
        <xdr:cNvPr id="223" name="直線コネクタ 222"/>
        <xdr:cNvCxnSpPr/>
      </xdr:nvCxnSpPr>
      <xdr:spPr>
        <a:xfrm>
          <a:off x="4546600" y="1859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125747</xdr:rowOff>
    </xdr:from>
    <xdr:ext cx="405111" cy="259045"/>
    <xdr:sp macro="" textlink="">
      <xdr:nvSpPr>
        <xdr:cNvPr id="224" name="【市民会館】&#10;有形固定資産減価償却率最大値テキスト"/>
        <xdr:cNvSpPr txBox="1"/>
      </xdr:nvSpPr>
      <xdr:spPr>
        <a:xfrm>
          <a:off x="4724400" y="1709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101</xdr:row>
      <xdr:rowOff>7620</xdr:rowOff>
    </xdr:from>
    <xdr:to>
      <xdr:col>6</xdr:col>
      <xdr:colOff>600075</xdr:colOff>
      <xdr:row>101</xdr:row>
      <xdr:rowOff>7620</xdr:rowOff>
    </xdr:to>
    <xdr:cxnSp macro="">
      <xdr:nvCxnSpPr>
        <xdr:cNvPr id="225" name="直線コネクタ 224"/>
        <xdr:cNvCxnSpPr/>
      </xdr:nvCxnSpPr>
      <xdr:spPr>
        <a:xfrm>
          <a:off x="4546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120032</xdr:rowOff>
    </xdr:from>
    <xdr:ext cx="405111" cy="259045"/>
    <xdr:sp macro="" textlink="">
      <xdr:nvSpPr>
        <xdr:cNvPr id="226" name="【市民会館】&#10;有形固定資産減価償却率平均値テキスト"/>
        <xdr:cNvSpPr txBox="1"/>
      </xdr:nvSpPr>
      <xdr:spPr>
        <a:xfrm>
          <a:off x="4724400" y="18122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141605</xdr:rowOff>
    </xdr:from>
    <xdr:to>
      <xdr:col>6</xdr:col>
      <xdr:colOff>561975</xdr:colOff>
      <xdr:row>106</xdr:row>
      <xdr:rowOff>71755</xdr:rowOff>
    </xdr:to>
    <xdr:sp macro="" textlink="">
      <xdr:nvSpPr>
        <xdr:cNvPr id="227" name="フローチャート : 判断 226"/>
        <xdr:cNvSpPr/>
      </xdr:nvSpPr>
      <xdr:spPr>
        <a:xfrm>
          <a:off x="45847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28" name="テキスト ボックス 22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29" name="テキスト ボックス 22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30" name="テキスト ボックス 22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31" name="テキスト ボックス 23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32" name="テキスト ボックス 23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102</xdr:row>
      <xdr:rowOff>128270</xdr:rowOff>
    </xdr:from>
    <xdr:to>
      <xdr:col>6</xdr:col>
      <xdr:colOff>561975</xdr:colOff>
      <xdr:row>103</xdr:row>
      <xdr:rowOff>58420</xdr:rowOff>
    </xdr:to>
    <xdr:sp macro="" textlink="">
      <xdr:nvSpPr>
        <xdr:cNvPr id="233" name="円/楕円 232"/>
        <xdr:cNvSpPr/>
      </xdr:nvSpPr>
      <xdr:spPr>
        <a:xfrm>
          <a:off x="45847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101</xdr:row>
      <xdr:rowOff>151147</xdr:rowOff>
    </xdr:from>
    <xdr:ext cx="405111" cy="259045"/>
    <xdr:sp macro="" textlink="">
      <xdr:nvSpPr>
        <xdr:cNvPr id="234" name="【市民会館】&#10;有形固定資産減価償却率該当値テキスト"/>
        <xdr:cNvSpPr txBox="1"/>
      </xdr:nvSpPr>
      <xdr:spPr>
        <a:xfrm>
          <a:off x="4724400"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35" name="正方形/長方形 234"/>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36" name="正方形/長方形 2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37" name="正方形/長方形 2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38" name="正方形/長方形 2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39" name="正方形/長方形 2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40" name="正方形/長方形 2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41" name="正方形/長方形 2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42" name="正方形/長方形 241"/>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43" name="テキスト ボックス 2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44" name="直線コネクタ 2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245" name="直線コネクタ 24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246" name="テキスト ボックス 24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247" name="直線コネクタ 24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248" name="テキスト ボックス 24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249" name="直線コネクタ 24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250" name="テキスト ボックス 24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251" name="直線コネクタ 25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252" name="テキスト ボックス 25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53" name="直線コネクタ 2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54" name="テキスト ボックス 25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255"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105918</xdr:rowOff>
    </xdr:from>
    <xdr:to>
      <xdr:col>15</xdr:col>
      <xdr:colOff>180340</xdr:colOff>
      <xdr:row>107</xdr:row>
      <xdr:rowOff>165354</xdr:rowOff>
    </xdr:to>
    <xdr:cxnSp macro="">
      <xdr:nvCxnSpPr>
        <xdr:cNvPr id="256" name="直線コネクタ 255"/>
        <xdr:cNvCxnSpPr/>
      </xdr:nvCxnSpPr>
      <xdr:spPr>
        <a:xfrm flipV="1">
          <a:off x="10476865" y="1742236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169181</xdr:rowOff>
    </xdr:from>
    <xdr:ext cx="469744" cy="259045"/>
    <xdr:sp macro="" textlink="">
      <xdr:nvSpPr>
        <xdr:cNvPr id="257" name="【市民会館】&#10;一人当たり面積最小値テキスト"/>
        <xdr:cNvSpPr txBox="1"/>
      </xdr:nvSpPr>
      <xdr:spPr>
        <a:xfrm>
          <a:off x="10566400" y="1851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107</xdr:row>
      <xdr:rowOff>165354</xdr:rowOff>
    </xdr:from>
    <xdr:to>
      <xdr:col>15</xdr:col>
      <xdr:colOff>269875</xdr:colOff>
      <xdr:row>107</xdr:row>
      <xdr:rowOff>165354</xdr:rowOff>
    </xdr:to>
    <xdr:cxnSp macro="">
      <xdr:nvCxnSpPr>
        <xdr:cNvPr id="258" name="直線コネクタ 257"/>
        <xdr:cNvCxnSpPr/>
      </xdr:nvCxnSpPr>
      <xdr:spPr>
        <a:xfrm>
          <a:off x="10388600" y="1851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52595</xdr:rowOff>
    </xdr:from>
    <xdr:ext cx="469744" cy="259045"/>
    <xdr:sp macro="" textlink="">
      <xdr:nvSpPr>
        <xdr:cNvPr id="259" name="【市民会館】&#10;一人当たり面積最大値テキスト"/>
        <xdr:cNvSpPr txBox="1"/>
      </xdr:nvSpPr>
      <xdr:spPr>
        <a:xfrm>
          <a:off x="10566400" y="1719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0.256</a:t>
          </a:r>
          <a:endParaRPr kumimoji="1" lang="ja-JP" altLang="en-US" sz="1000" b="1">
            <a:latin typeface="ＭＳ Ｐゴシック"/>
          </a:endParaRPr>
        </a:p>
      </xdr:txBody>
    </xdr:sp>
    <xdr:clientData/>
  </xdr:oneCellAnchor>
  <xdr:twoCellAnchor>
    <xdr:from>
      <xdr:col>15</xdr:col>
      <xdr:colOff>92075</xdr:colOff>
      <xdr:row>101</xdr:row>
      <xdr:rowOff>105918</xdr:rowOff>
    </xdr:from>
    <xdr:to>
      <xdr:col>15</xdr:col>
      <xdr:colOff>269875</xdr:colOff>
      <xdr:row>101</xdr:row>
      <xdr:rowOff>105918</xdr:rowOff>
    </xdr:to>
    <xdr:cxnSp macro="">
      <xdr:nvCxnSpPr>
        <xdr:cNvPr id="260" name="直線コネクタ 259"/>
        <xdr:cNvCxnSpPr/>
      </xdr:nvCxnSpPr>
      <xdr:spPr>
        <a:xfrm>
          <a:off x="10388600" y="1742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148862</xdr:rowOff>
    </xdr:from>
    <xdr:ext cx="469744" cy="259045"/>
    <xdr:sp macro="" textlink="">
      <xdr:nvSpPr>
        <xdr:cNvPr id="261" name="【市民会館】&#10;一人当たり面積平均値テキスト"/>
        <xdr:cNvSpPr txBox="1"/>
      </xdr:nvSpPr>
      <xdr:spPr>
        <a:xfrm>
          <a:off x="10566400" y="17808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0.128</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125985</xdr:rowOff>
    </xdr:from>
    <xdr:to>
      <xdr:col>15</xdr:col>
      <xdr:colOff>231775</xdr:colOff>
      <xdr:row>105</xdr:row>
      <xdr:rowOff>56135</xdr:rowOff>
    </xdr:to>
    <xdr:sp macro="" textlink="">
      <xdr:nvSpPr>
        <xdr:cNvPr id="262" name="フローチャート : 判断 261"/>
        <xdr:cNvSpPr/>
      </xdr:nvSpPr>
      <xdr:spPr>
        <a:xfrm>
          <a:off x="104267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63" name="テキスト ボックス 26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64" name="テキスト ボックス 26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65" name="テキスト ボックス 26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66" name="テキスト ボックス 26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67" name="テキスト ボックス 26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106</xdr:row>
      <xdr:rowOff>66548</xdr:rowOff>
    </xdr:from>
    <xdr:to>
      <xdr:col>15</xdr:col>
      <xdr:colOff>231775</xdr:colOff>
      <xdr:row>106</xdr:row>
      <xdr:rowOff>168148</xdr:rowOff>
    </xdr:to>
    <xdr:sp macro="" textlink="">
      <xdr:nvSpPr>
        <xdr:cNvPr id="268" name="円/楕円 267"/>
        <xdr:cNvSpPr/>
      </xdr:nvSpPr>
      <xdr:spPr>
        <a:xfrm>
          <a:off x="104267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44975</xdr:rowOff>
    </xdr:from>
    <xdr:ext cx="469744" cy="259045"/>
    <xdr:sp macro="" textlink="">
      <xdr:nvSpPr>
        <xdr:cNvPr id="269" name="【市民会館】&#10;一人当たり面積該当値テキスト"/>
        <xdr:cNvSpPr txBox="1"/>
      </xdr:nvSpPr>
      <xdr:spPr>
        <a:xfrm>
          <a:off x="10566400" y="182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270" name="正方形/長方形 269"/>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1" name="正方形/長方形 2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2" name="正方形/長方形 2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3" name="正方形/長方形 2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4" name="正方形/長方形 2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5" name="正方形/長方形 2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6" name="正方形/長方形 2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7" name="正方形/長方形 276"/>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78" name="テキスト ボックス 2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79" name="直線コネクタ 2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0" name="テキスト ボックス 27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81" name="直線コネクタ 28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82" name="テキスト ボックス 28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83" name="直線コネクタ 28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84" name="テキスト ボックス 28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85" name="直線コネクタ 28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86" name="テキスト ボックス 28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87" name="直線コネクタ 28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88" name="テキスト ボックス 28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89" name="直線コネクタ 2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0" name="テキスト ボックス 28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91"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119634</xdr:rowOff>
    </xdr:from>
    <xdr:to>
      <xdr:col>23</xdr:col>
      <xdr:colOff>516889</xdr:colOff>
      <xdr:row>40</xdr:row>
      <xdr:rowOff>147066</xdr:rowOff>
    </xdr:to>
    <xdr:cxnSp macro="">
      <xdr:nvCxnSpPr>
        <xdr:cNvPr id="292" name="直線コネクタ 291"/>
        <xdr:cNvCxnSpPr/>
      </xdr:nvCxnSpPr>
      <xdr:spPr>
        <a:xfrm flipV="1">
          <a:off x="16318864" y="5777484"/>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150893</xdr:rowOff>
    </xdr:from>
    <xdr:ext cx="405111" cy="259045"/>
    <xdr:sp macro="" textlink="">
      <xdr:nvSpPr>
        <xdr:cNvPr id="293" name="【一般廃棄物処理施設】&#10;有形固定資産減価償却率最小値テキスト"/>
        <xdr:cNvSpPr txBox="1"/>
      </xdr:nvSpPr>
      <xdr:spPr>
        <a:xfrm>
          <a:off x="16408400" y="700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40</xdr:row>
      <xdr:rowOff>147066</xdr:rowOff>
    </xdr:from>
    <xdr:to>
      <xdr:col>23</xdr:col>
      <xdr:colOff>606425</xdr:colOff>
      <xdr:row>40</xdr:row>
      <xdr:rowOff>147066</xdr:rowOff>
    </xdr:to>
    <xdr:cxnSp macro="">
      <xdr:nvCxnSpPr>
        <xdr:cNvPr id="294" name="直線コネクタ 293"/>
        <xdr:cNvCxnSpPr/>
      </xdr:nvCxnSpPr>
      <xdr:spPr>
        <a:xfrm>
          <a:off x="16230600" y="700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66311</xdr:rowOff>
    </xdr:from>
    <xdr:ext cx="405111" cy="259045"/>
    <xdr:sp macro="" textlink="">
      <xdr:nvSpPr>
        <xdr:cNvPr id="295" name="【一般廃棄物処理施設】&#10;有形固定資産減価償却率最大値テキスト"/>
        <xdr:cNvSpPr txBox="1"/>
      </xdr:nvSpPr>
      <xdr:spPr>
        <a:xfrm>
          <a:off x="16408400" y="5552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a:t>
          </a:r>
          <a:endParaRPr kumimoji="1" lang="ja-JP" altLang="en-US" sz="1000" b="1">
            <a:latin typeface="ＭＳ Ｐゴシック"/>
          </a:endParaRPr>
        </a:p>
      </xdr:txBody>
    </xdr:sp>
    <xdr:clientData/>
  </xdr:oneCellAnchor>
  <xdr:twoCellAnchor>
    <xdr:from>
      <xdr:col>23</xdr:col>
      <xdr:colOff>428625</xdr:colOff>
      <xdr:row>33</xdr:row>
      <xdr:rowOff>119634</xdr:rowOff>
    </xdr:from>
    <xdr:to>
      <xdr:col>23</xdr:col>
      <xdr:colOff>606425</xdr:colOff>
      <xdr:row>33</xdr:row>
      <xdr:rowOff>119634</xdr:rowOff>
    </xdr:to>
    <xdr:cxnSp macro="">
      <xdr:nvCxnSpPr>
        <xdr:cNvPr id="296" name="直線コネクタ 295"/>
        <xdr:cNvCxnSpPr/>
      </xdr:nvCxnSpPr>
      <xdr:spPr>
        <a:xfrm>
          <a:off x="16230600" y="577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136415</xdr:rowOff>
    </xdr:from>
    <xdr:ext cx="405111" cy="259045"/>
    <xdr:sp macro="" textlink="">
      <xdr:nvSpPr>
        <xdr:cNvPr id="297" name="【一般廃棄物処理施設】&#10;有形固定資産減価償却率平均値テキスト"/>
        <xdr:cNvSpPr txBox="1"/>
      </xdr:nvSpPr>
      <xdr:spPr>
        <a:xfrm>
          <a:off x="16408400" y="6480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157988</xdr:rowOff>
    </xdr:from>
    <xdr:to>
      <xdr:col>23</xdr:col>
      <xdr:colOff>568325</xdr:colOff>
      <xdr:row>38</xdr:row>
      <xdr:rowOff>88138</xdr:rowOff>
    </xdr:to>
    <xdr:sp macro="" textlink="">
      <xdr:nvSpPr>
        <xdr:cNvPr id="298" name="フローチャート : 判断 297"/>
        <xdr:cNvSpPr/>
      </xdr:nvSpPr>
      <xdr:spPr>
        <a:xfrm>
          <a:off x="162687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99" name="テキスト ボックス 2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0" name="テキスト ボックス 2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1" name="テキスト ボックス 3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2" name="テキスト ボックス 3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3" name="テキスト ボックス 3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68834</xdr:rowOff>
    </xdr:from>
    <xdr:to>
      <xdr:col>23</xdr:col>
      <xdr:colOff>568325</xdr:colOff>
      <xdr:row>33</xdr:row>
      <xdr:rowOff>170434</xdr:rowOff>
    </xdr:to>
    <xdr:sp macro="" textlink="">
      <xdr:nvSpPr>
        <xdr:cNvPr id="304" name="円/楕円 303"/>
        <xdr:cNvSpPr/>
      </xdr:nvSpPr>
      <xdr:spPr>
        <a:xfrm>
          <a:off x="16268700" y="572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21861</xdr:rowOff>
    </xdr:from>
    <xdr:ext cx="405111" cy="259045"/>
    <xdr:sp macro="" textlink="">
      <xdr:nvSpPr>
        <xdr:cNvPr id="305" name="【一般廃棄物処理施設】&#10;有形固定資産減価償却率該当値テキスト"/>
        <xdr:cNvSpPr txBox="1"/>
      </xdr:nvSpPr>
      <xdr:spPr>
        <a:xfrm>
          <a:off x="16408400" y="5679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06" name="正方形/長方形 305"/>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7" name="正方形/長方形 3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08" name="正方形/長方形 3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09" name="正方形/長方形 3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0" name="正方形/長方形 3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1" name="正方形/長方形 3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2" name="正方形/長方形 3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74,358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3" name="正方形/長方形 312"/>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4" name="テキスト ボックス 31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15" name="直線コネクタ 31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16" name="直線コネクタ 31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17" name="テキスト ボックス 31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18" name="直線コネクタ 31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19" name="テキスト ボックス 31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20" name="直線コネクタ 31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21" name="テキスト ボックス 32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22" name="直線コネクタ 32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23" name="テキスト ボックス 32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24" name="直線コネクタ 32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25" name="テキスト ボックス 32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26" name="直線コネクタ 32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27" name="テキスト ボックス 32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28"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45850</xdr:rowOff>
    </xdr:from>
    <xdr:to>
      <xdr:col>32</xdr:col>
      <xdr:colOff>186689</xdr:colOff>
      <xdr:row>41</xdr:row>
      <xdr:rowOff>114041</xdr:rowOff>
    </xdr:to>
    <xdr:cxnSp macro="">
      <xdr:nvCxnSpPr>
        <xdr:cNvPr id="329" name="直線コネクタ 328"/>
        <xdr:cNvCxnSpPr/>
      </xdr:nvCxnSpPr>
      <xdr:spPr>
        <a:xfrm flipV="1">
          <a:off x="22160864" y="5875150"/>
          <a:ext cx="0" cy="126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117868</xdr:rowOff>
    </xdr:from>
    <xdr:ext cx="534377" cy="259045"/>
    <xdr:sp macro="" textlink="">
      <xdr:nvSpPr>
        <xdr:cNvPr id="330" name="【一般廃棄物処理施設】&#10;一人当たり有形固定資産（償却資産）額最小値テキスト"/>
        <xdr:cNvSpPr txBox="1"/>
      </xdr:nvSpPr>
      <xdr:spPr>
        <a:xfrm>
          <a:off x="22250400" y="714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12,534</a:t>
          </a:r>
          <a:endParaRPr kumimoji="1" lang="ja-JP" altLang="en-US" sz="1000" b="1">
            <a:latin typeface="ＭＳ Ｐゴシック"/>
          </a:endParaRPr>
        </a:p>
      </xdr:txBody>
    </xdr:sp>
    <xdr:clientData/>
  </xdr:oneCellAnchor>
  <xdr:twoCellAnchor>
    <xdr:from>
      <xdr:col>32</xdr:col>
      <xdr:colOff>98425</xdr:colOff>
      <xdr:row>41</xdr:row>
      <xdr:rowOff>114041</xdr:rowOff>
    </xdr:from>
    <xdr:to>
      <xdr:col>32</xdr:col>
      <xdr:colOff>276225</xdr:colOff>
      <xdr:row>41</xdr:row>
      <xdr:rowOff>114041</xdr:rowOff>
    </xdr:to>
    <xdr:cxnSp macro="">
      <xdr:nvCxnSpPr>
        <xdr:cNvPr id="331" name="直線コネクタ 330"/>
        <xdr:cNvCxnSpPr/>
      </xdr:nvCxnSpPr>
      <xdr:spPr>
        <a:xfrm>
          <a:off x="22072600" y="714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163977</xdr:rowOff>
    </xdr:from>
    <xdr:ext cx="599010" cy="259045"/>
    <xdr:sp macro="" textlink="">
      <xdr:nvSpPr>
        <xdr:cNvPr id="332" name="【一般廃棄物処理施設】&#10;一人当たり有形固定資産（償却資産）額最大値テキスト"/>
        <xdr:cNvSpPr txBox="1"/>
      </xdr:nvSpPr>
      <xdr:spPr>
        <a:xfrm>
          <a:off x="22250400" y="565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178,983</a:t>
          </a:r>
          <a:endParaRPr kumimoji="1" lang="ja-JP" altLang="en-US" sz="1000" b="1">
            <a:latin typeface="ＭＳ Ｐゴシック"/>
          </a:endParaRPr>
        </a:p>
      </xdr:txBody>
    </xdr:sp>
    <xdr:clientData/>
  </xdr:oneCellAnchor>
  <xdr:twoCellAnchor>
    <xdr:from>
      <xdr:col>32</xdr:col>
      <xdr:colOff>98425</xdr:colOff>
      <xdr:row>34</xdr:row>
      <xdr:rowOff>45850</xdr:rowOff>
    </xdr:from>
    <xdr:to>
      <xdr:col>32</xdr:col>
      <xdr:colOff>276225</xdr:colOff>
      <xdr:row>34</xdr:row>
      <xdr:rowOff>45850</xdr:rowOff>
    </xdr:to>
    <xdr:cxnSp macro="">
      <xdr:nvCxnSpPr>
        <xdr:cNvPr id="333" name="直線コネクタ 332"/>
        <xdr:cNvCxnSpPr/>
      </xdr:nvCxnSpPr>
      <xdr:spPr>
        <a:xfrm>
          <a:off x="22072600" y="5875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19123</xdr:rowOff>
    </xdr:from>
    <xdr:ext cx="534377" cy="259045"/>
    <xdr:sp macro="" textlink="">
      <xdr:nvSpPr>
        <xdr:cNvPr id="334" name="【一般廃棄物処理施設】&#10;一人当たり有形固定資産（償却資産）額平均値テキスト"/>
        <xdr:cNvSpPr txBox="1"/>
      </xdr:nvSpPr>
      <xdr:spPr>
        <a:xfrm>
          <a:off x="22250400" y="6534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66,326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167696</xdr:rowOff>
    </xdr:from>
    <xdr:to>
      <xdr:col>32</xdr:col>
      <xdr:colOff>238125</xdr:colOff>
      <xdr:row>39</xdr:row>
      <xdr:rowOff>97846</xdr:rowOff>
    </xdr:to>
    <xdr:sp macro="" textlink="">
      <xdr:nvSpPr>
        <xdr:cNvPr id="335" name="フローチャート : 判断 334"/>
        <xdr:cNvSpPr/>
      </xdr:nvSpPr>
      <xdr:spPr>
        <a:xfrm>
          <a:off x="22110700" y="668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36" name="テキスト ボックス 33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37" name="テキスト ボックス 33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38" name="テキスト ボックス 33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39" name="テキスト ボックス 33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0" name="テキスト ボックス 33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5009</xdr:rowOff>
    </xdr:from>
    <xdr:to>
      <xdr:col>32</xdr:col>
      <xdr:colOff>238125</xdr:colOff>
      <xdr:row>39</xdr:row>
      <xdr:rowOff>106609</xdr:rowOff>
    </xdr:to>
    <xdr:sp macro="" textlink="">
      <xdr:nvSpPr>
        <xdr:cNvPr id="341" name="円/楕円 340"/>
        <xdr:cNvSpPr/>
      </xdr:nvSpPr>
      <xdr:spPr>
        <a:xfrm>
          <a:off x="22110700" y="669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154886</xdr:rowOff>
    </xdr:from>
    <xdr:ext cx="534377" cy="259045"/>
    <xdr:sp macro="" textlink="">
      <xdr:nvSpPr>
        <xdr:cNvPr id="342" name="【一般廃棄物処理施設】&#10;一人当たり有形固定資産（償却資産）額該当値テキスト"/>
        <xdr:cNvSpPr txBox="1"/>
      </xdr:nvSpPr>
      <xdr:spPr>
        <a:xfrm>
          <a:off x="22250400" y="666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65,176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43" name="正方形/長方形 342"/>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4" name="正方形/長方形 3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5" name="正方形/長方形 3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46" name="正方形/長方形 3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47" name="正方形/長方形 3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48" name="正方形/長方形 3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49" name="正方形/長方形 3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0" name="正方形/長方形 349"/>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1" name="テキスト ボックス 35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2" name="直線コネクタ 35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53" name="テキスト ボックス 35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54" name="直線コネクタ 35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55" name="テキスト ボックス 35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56" name="直線コネクタ 35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57" name="テキスト ボックス 35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58" name="直線コネクタ 35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59" name="テキスト ボックス 35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60" name="直線コネクタ 35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61" name="テキスト ボックス 36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62" name="直線コネクタ 36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63" name="テキスト ボックス 36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64" name="直線コネクタ 36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65" name="テキスト ボックス 36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6" name="直線コネクタ 3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67" name="テキスト ボックス 3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68"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99604</xdr:rowOff>
    </xdr:from>
    <xdr:to>
      <xdr:col>23</xdr:col>
      <xdr:colOff>516889</xdr:colOff>
      <xdr:row>64</xdr:row>
      <xdr:rowOff>104503</xdr:rowOff>
    </xdr:to>
    <xdr:cxnSp macro="">
      <xdr:nvCxnSpPr>
        <xdr:cNvPr id="369" name="直線コネクタ 368"/>
        <xdr:cNvCxnSpPr/>
      </xdr:nvCxnSpPr>
      <xdr:spPr>
        <a:xfrm flipV="1">
          <a:off x="16318864" y="9529354"/>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108330</xdr:rowOff>
    </xdr:from>
    <xdr:ext cx="405111" cy="259045"/>
    <xdr:sp macro="" textlink="">
      <xdr:nvSpPr>
        <xdr:cNvPr id="370" name="【保健センター・保健所】&#10;有形固定資産減価償却率最小値テキスト"/>
        <xdr:cNvSpPr txBox="1"/>
      </xdr:nvSpPr>
      <xdr:spPr>
        <a:xfrm>
          <a:off x="164084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23</xdr:col>
      <xdr:colOff>428625</xdr:colOff>
      <xdr:row>64</xdr:row>
      <xdr:rowOff>104503</xdr:rowOff>
    </xdr:from>
    <xdr:to>
      <xdr:col>23</xdr:col>
      <xdr:colOff>606425</xdr:colOff>
      <xdr:row>64</xdr:row>
      <xdr:rowOff>104503</xdr:rowOff>
    </xdr:to>
    <xdr:cxnSp macro="">
      <xdr:nvCxnSpPr>
        <xdr:cNvPr id="371" name="直線コネクタ 370"/>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46281</xdr:rowOff>
    </xdr:from>
    <xdr:ext cx="405111" cy="259045"/>
    <xdr:sp macro="" textlink="">
      <xdr:nvSpPr>
        <xdr:cNvPr id="372" name="【保健センター・保健所】&#10;有形固定資産減価償却率最大値テキスト"/>
        <xdr:cNvSpPr txBox="1"/>
      </xdr:nvSpPr>
      <xdr:spPr>
        <a:xfrm>
          <a:off x="164084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23</xdr:col>
      <xdr:colOff>428625</xdr:colOff>
      <xdr:row>55</xdr:row>
      <xdr:rowOff>99604</xdr:rowOff>
    </xdr:from>
    <xdr:to>
      <xdr:col>23</xdr:col>
      <xdr:colOff>606425</xdr:colOff>
      <xdr:row>55</xdr:row>
      <xdr:rowOff>99604</xdr:rowOff>
    </xdr:to>
    <xdr:cxnSp macro="">
      <xdr:nvCxnSpPr>
        <xdr:cNvPr id="373" name="直線コネクタ 372"/>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156590</xdr:rowOff>
    </xdr:from>
    <xdr:ext cx="405111" cy="259045"/>
    <xdr:sp macro="" textlink="">
      <xdr:nvSpPr>
        <xdr:cNvPr id="374" name="【保健センター・保健所】&#10;有形固定資産減価償却率平均値テキスト"/>
        <xdr:cNvSpPr txBox="1"/>
      </xdr:nvSpPr>
      <xdr:spPr>
        <a:xfrm>
          <a:off x="16408400" y="1010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133713</xdr:rowOff>
    </xdr:from>
    <xdr:to>
      <xdr:col>23</xdr:col>
      <xdr:colOff>568325</xdr:colOff>
      <xdr:row>60</xdr:row>
      <xdr:rowOff>63863</xdr:rowOff>
    </xdr:to>
    <xdr:sp macro="" textlink="">
      <xdr:nvSpPr>
        <xdr:cNvPr id="375" name="フローチャート : 判断 374"/>
        <xdr:cNvSpPr/>
      </xdr:nvSpPr>
      <xdr:spPr>
        <a:xfrm>
          <a:off x="16268700" y="102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76" name="テキスト ボックス 37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77" name="テキスト ボックス 37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78" name="テキスト ボックス 37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79" name="テキスト ボックス 37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0" name="テキスト ボックス 37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62</xdr:row>
      <xdr:rowOff>96157</xdr:rowOff>
    </xdr:from>
    <xdr:to>
      <xdr:col>23</xdr:col>
      <xdr:colOff>568325</xdr:colOff>
      <xdr:row>63</xdr:row>
      <xdr:rowOff>26307</xdr:rowOff>
    </xdr:to>
    <xdr:sp macro="" textlink="">
      <xdr:nvSpPr>
        <xdr:cNvPr id="381" name="円/楕円 380"/>
        <xdr:cNvSpPr/>
      </xdr:nvSpPr>
      <xdr:spPr>
        <a:xfrm>
          <a:off x="162687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74584</xdr:rowOff>
    </xdr:from>
    <xdr:ext cx="405111" cy="259045"/>
    <xdr:sp macro="" textlink="">
      <xdr:nvSpPr>
        <xdr:cNvPr id="382" name="【保健センター・保健所】&#10;有形固定資産減価償却率該当値テキスト"/>
        <xdr:cNvSpPr txBox="1"/>
      </xdr:nvSpPr>
      <xdr:spPr>
        <a:xfrm>
          <a:off x="16408400" y="1070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83" name="正方形/長方形 382"/>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4" name="正方形/長方形 38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5" name="正方形/長方形 38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6" name="正方形/長方形 38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7" name="正方形/長方形 38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88" name="正方形/長方形 38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89" name="正方形/長方形 38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0" name="正方形/長方形 389"/>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1" name="テキスト ボックス 39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2" name="直線コネクタ 39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93" name="テキスト ボックス 39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94" name="直線コネクタ 39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95" name="テキスト ボックス 39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96" name="直線コネクタ 39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97" name="テキスト ボックス 39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98" name="直線コネクタ 39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99" name="テキスト ボックス 39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00" name="直線コネクタ 39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01" name="テキスト ボックス 40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02" name="直線コネクタ 40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03" name="テキスト ボックス 40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4" name="直線コネクタ 40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5" name="テキスト ボックス 40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06"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95250</xdr:rowOff>
    </xdr:from>
    <xdr:to>
      <xdr:col>32</xdr:col>
      <xdr:colOff>186689</xdr:colOff>
      <xdr:row>64</xdr:row>
      <xdr:rowOff>0</xdr:rowOff>
    </xdr:to>
    <xdr:cxnSp macro="">
      <xdr:nvCxnSpPr>
        <xdr:cNvPr id="407" name="直線コネクタ 406"/>
        <xdr:cNvCxnSpPr/>
      </xdr:nvCxnSpPr>
      <xdr:spPr>
        <a:xfrm flipV="1">
          <a:off x="22160864" y="95250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08"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09" name="直線コネクタ 408"/>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41927</xdr:rowOff>
    </xdr:from>
    <xdr:ext cx="469744" cy="259045"/>
    <xdr:sp macro="" textlink="">
      <xdr:nvSpPr>
        <xdr:cNvPr id="410" name="【保健センター・保健所】&#10;一人当たり面積最大値テキスト"/>
        <xdr:cNvSpPr txBox="1"/>
      </xdr:nvSpPr>
      <xdr:spPr>
        <a:xfrm>
          <a:off x="222504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0.050</a:t>
          </a:r>
          <a:endParaRPr kumimoji="1" lang="ja-JP" altLang="en-US" sz="1000" b="1">
            <a:latin typeface="ＭＳ Ｐゴシック"/>
          </a:endParaRPr>
        </a:p>
      </xdr:txBody>
    </xdr:sp>
    <xdr:clientData/>
  </xdr:oneCellAnchor>
  <xdr:twoCellAnchor>
    <xdr:from>
      <xdr:col>32</xdr:col>
      <xdr:colOff>98425</xdr:colOff>
      <xdr:row>55</xdr:row>
      <xdr:rowOff>95250</xdr:rowOff>
    </xdr:from>
    <xdr:to>
      <xdr:col>32</xdr:col>
      <xdr:colOff>276225</xdr:colOff>
      <xdr:row>55</xdr:row>
      <xdr:rowOff>95250</xdr:rowOff>
    </xdr:to>
    <xdr:cxnSp macro="">
      <xdr:nvCxnSpPr>
        <xdr:cNvPr id="411" name="直線コネクタ 410"/>
        <xdr:cNvCxnSpPr/>
      </xdr:nvCxnSpPr>
      <xdr:spPr>
        <a:xfrm>
          <a:off x="22072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86377</xdr:rowOff>
    </xdr:from>
    <xdr:ext cx="469744" cy="259045"/>
    <xdr:sp macro="" textlink="">
      <xdr:nvSpPr>
        <xdr:cNvPr id="412" name="【保健センター・保健所】&#10;一人当たり面積平均値テキスト"/>
        <xdr:cNvSpPr txBox="1"/>
      </xdr:nvSpPr>
      <xdr:spPr>
        <a:xfrm>
          <a:off x="222504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0.027</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63500</xdr:rowOff>
    </xdr:from>
    <xdr:to>
      <xdr:col>32</xdr:col>
      <xdr:colOff>238125</xdr:colOff>
      <xdr:row>60</xdr:row>
      <xdr:rowOff>165100</xdr:rowOff>
    </xdr:to>
    <xdr:sp macro="" textlink="">
      <xdr:nvSpPr>
        <xdr:cNvPr id="413" name="フローチャート : 判断 412"/>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14" name="テキスト ボックス 41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5" name="テキスト ボックス 41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16" name="テキスト ボックス 41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17" name="テキスト ボックス 41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18" name="テキスト ボックス 41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62</xdr:row>
      <xdr:rowOff>25400</xdr:rowOff>
    </xdr:from>
    <xdr:to>
      <xdr:col>32</xdr:col>
      <xdr:colOff>238125</xdr:colOff>
      <xdr:row>62</xdr:row>
      <xdr:rowOff>127000</xdr:rowOff>
    </xdr:to>
    <xdr:sp macro="" textlink="">
      <xdr:nvSpPr>
        <xdr:cNvPr id="419" name="円/楕円 418"/>
        <xdr:cNvSpPr/>
      </xdr:nvSpPr>
      <xdr:spPr>
        <a:xfrm>
          <a:off x="221107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3827</xdr:rowOff>
    </xdr:from>
    <xdr:ext cx="469744" cy="259045"/>
    <xdr:sp macro="" textlink="">
      <xdr:nvSpPr>
        <xdr:cNvPr id="420" name="【保健センター・保健所】&#10;一人当たり面積該当値テキスト"/>
        <xdr:cNvSpPr txBox="1"/>
      </xdr:nvSpPr>
      <xdr:spPr>
        <a:xfrm>
          <a:off x="22250400"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1" name="正方形/長方形 420"/>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2" name="正方形/長方形 4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3" name="正方形/長方形 4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4" name="正方形/長方形 4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5" name="正方形/長方形 4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26" name="正方形/長方形 4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27" name="正方形/長方形 4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28" name="正方形/長方形 427"/>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29" name="テキスト ボックス 4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30" name="直線コネクタ 4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31" name="テキスト ボックス 43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32" name="直線コネクタ 43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33" name="テキスト ボックス 43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34" name="直線コネクタ 43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35" name="テキスト ボックス 43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36" name="直線コネクタ 43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37" name="テキスト ボックス 43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38" name="直線コネクタ 43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39" name="テキスト ボックス 43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40" name="直線コネクタ 43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41" name="テキスト ボックス 44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42" name="直線コネクタ 4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43" name="テキスト ボックス 44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44"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95250</xdr:rowOff>
    </xdr:from>
    <xdr:to>
      <xdr:col>23</xdr:col>
      <xdr:colOff>516889</xdr:colOff>
      <xdr:row>85</xdr:row>
      <xdr:rowOff>148589</xdr:rowOff>
    </xdr:to>
    <xdr:cxnSp macro="">
      <xdr:nvCxnSpPr>
        <xdr:cNvPr id="445" name="直線コネクタ 444"/>
        <xdr:cNvCxnSpPr/>
      </xdr:nvCxnSpPr>
      <xdr:spPr>
        <a:xfrm flipV="1">
          <a:off x="16318864" y="13468350"/>
          <a:ext cx="0" cy="1253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152416</xdr:rowOff>
    </xdr:from>
    <xdr:ext cx="405111" cy="259045"/>
    <xdr:sp macro="" textlink="">
      <xdr:nvSpPr>
        <xdr:cNvPr id="446" name="【消防施設】&#10;有形固定資産減価償却率最小値テキスト"/>
        <xdr:cNvSpPr txBox="1"/>
      </xdr:nvSpPr>
      <xdr:spPr>
        <a:xfrm>
          <a:off x="16408400" y="1472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23</xdr:col>
      <xdr:colOff>428625</xdr:colOff>
      <xdr:row>85</xdr:row>
      <xdr:rowOff>148589</xdr:rowOff>
    </xdr:from>
    <xdr:to>
      <xdr:col>23</xdr:col>
      <xdr:colOff>606425</xdr:colOff>
      <xdr:row>85</xdr:row>
      <xdr:rowOff>148589</xdr:rowOff>
    </xdr:to>
    <xdr:cxnSp macro="">
      <xdr:nvCxnSpPr>
        <xdr:cNvPr id="447" name="直線コネクタ 446"/>
        <xdr:cNvCxnSpPr/>
      </xdr:nvCxnSpPr>
      <xdr:spPr>
        <a:xfrm>
          <a:off x="16230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41927</xdr:rowOff>
    </xdr:from>
    <xdr:ext cx="405111" cy="259045"/>
    <xdr:sp macro="" textlink="">
      <xdr:nvSpPr>
        <xdr:cNvPr id="448" name="【消防施設】&#10;有形固定資産減価償却率最大値テキスト"/>
        <xdr:cNvSpPr txBox="1"/>
      </xdr:nvSpPr>
      <xdr:spPr>
        <a:xfrm>
          <a:off x="16408400" y="1324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23</xdr:col>
      <xdr:colOff>428625</xdr:colOff>
      <xdr:row>78</xdr:row>
      <xdr:rowOff>95250</xdr:rowOff>
    </xdr:from>
    <xdr:to>
      <xdr:col>23</xdr:col>
      <xdr:colOff>606425</xdr:colOff>
      <xdr:row>78</xdr:row>
      <xdr:rowOff>95250</xdr:rowOff>
    </xdr:to>
    <xdr:cxnSp macro="">
      <xdr:nvCxnSpPr>
        <xdr:cNvPr id="449" name="直線コネクタ 448"/>
        <xdr:cNvCxnSpPr/>
      </xdr:nvCxnSpPr>
      <xdr:spPr>
        <a:xfrm>
          <a:off x="16230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68597</xdr:rowOff>
    </xdr:from>
    <xdr:ext cx="405111" cy="259045"/>
    <xdr:sp macro="" textlink="">
      <xdr:nvSpPr>
        <xdr:cNvPr id="450" name="【消防施設】&#10;有形固定資産減価償却率平均値テキスト"/>
        <xdr:cNvSpPr txBox="1"/>
      </xdr:nvSpPr>
      <xdr:spPr>
        <a:xfrm>
          <a:off x="164084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90170</xdr:rowOff>
    </xdr:from>
    <xdr:to>
      <xdr:col>23</xdr:col>
      <xdr:colOff>568325</xdr:colOff>
      <xdr:row>82</xdr:row>
      <xdr:rowOff>20320</xdr:rowOff>
    </xdr:to>
    <xdr:sp macro="" textlink="">
      <xdr:nvSpPr>
        <xdr:cNvPr id="451" name="フローチャート : 判断 450"/>
        <xdr:cNvSpPr/>
      </xdr:nvSpPr>
      <xdr:spPr>
        <a:xfrm>
          <a:off x="16268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52" name="テキスト ボックス 4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53" name="テキスト ボックス 4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54" name="テキスト ボックス 4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55" name="テキスト ボックス 4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56" name="テキスト ボックス 4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44450</xdr:rowOff>
    </xdr:from>
    <xdr:to>
      <xdr:col>23</xdr:col>
      <xdr:colOff>568325</xdr:colOff>
      <xdr:row>78</xdr:row>
      <xdr:rowOff>146050</xdr:rowOff>
    </xdr:to>
    <xdr:sp macro="" textlink="">
      <xdr:nvSpPr>
        <xdr:cNvPr id="457" name="円/楕円 456"/>
        <xdr:cNvSpPr/>
      </xdr:nvSpPr>
      <xdr:spPr>
        <a:xfrm>
          <a:off x="162687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168927</xdr:rowOff>
    </xdr:from>
    <xdr:ext cx="405111" cy="259045"/>
    <xdr:sp macro="" textlink="">
      <xdr:nvSpPr>
        <xdr:cNvPr id="458" name="【消防施設】&#10;有形固定資産減価償却率該当値テキスト"/>
        <xdr:cNvSpPr txBox="1"/>
      </xdr:nvSpPr>
      <xdr:spPr>
        <a:xfrm>
          <a:off x="16408400" y="1337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59" name="正方形/長方形 458"/>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60" name="正方形/長方形 45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1" name="正方形/長方形 46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2" name="正方形/長方形 46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3" name="正方形/長方形 46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4" name="正方形/長方形 46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5" name="正方形/長方形 46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66" name="正方形/長方形 465"/>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67" name="テキスト ボックス 46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68" name="直線コネクタ 46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69" name="テキスト ボックス 468"/>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70" name="直線コネクタ 46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71" name="テキスト ボックス 47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72" name="直線コネクタ 47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73" name="テキスト ボックス 47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74" name="直線コネクタ 47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75" name="テキスト ボックス 47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76" name="直線コネクタ 47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77" name="テキスト ボックス 47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78" name="直線コネクタ 47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79" name="テキスト ボックス 47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80" name="直線コネクタ 47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81" name="テキスト ボックス 48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82" name="直線コネクタ 48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83" name="テキスト ボックス 48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84"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89807</xdr:rowOff>
    </xdr:from>
    <xdr:to>
      <xdr:col>32</xdr:col>
      <xdr:colOff>186689</xdr:colOff>
      <xdr:row>86</xdr:row>
      <xdr:rowOff>92529</xdr:rowOff>
    </xdr:to>
    <xdr:cxnSp macro="">
      <xdr:nvCxnSpPr>
        <xdr:cNvPr id="485" name="直線コネクタ 484"/>
        <xdr:cNvCxnSpPr/>
      </xdr:nvCxnSpPr>
      <xdr:spPr>
        <a:xfrm flipV="1">
          <a:off x="22160864" y="13291457"/>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96356</xdr:rowOff>
    </xdr:from>
    <xdr:ext cx="469744" cy="259045"/>
    <xdr:sp macro="" textlink="">
      <xdr:nvSpPr>
        <xdr:cNvPr id="486" name="【消防施設】&#10;一人当たり面積最小値テキスト"/>
        <xdr:cNvSpPr txBox="1"/>
      </xdr:nvSpPr>
      <xdr:spPr>
        <a:xfrm>
          <a:off x="22250400"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86</xdr:row>
      <xdr:rowOff>92529</xdr:rowOff>
    </xdr:from>
    <xdr:to>
      <xdr:col>32</xdr:col>
      <xdr:colOff>276225</xdr:colOff>
      <xdr:row>86</xdr:row>
      <xdr:rowOff>92529</xdr:rowOff>
    </xdr:to>
    <xdr:cxnSp macro="">
      <xdr:nvCxnSpPr>
        <xdr:cNvPr id="487" name="直線コネクタ 486"/>
        <xdr:cNvCxnSpPr/>
      </xdr:nvCxnSpPr>
      <xdr:spPr>
        <a:xfrm>
          <a:off x="22072600" y="1483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36484</xdr:rowOff>
    </xdr:from>
    <xdr:ext cx="469744" cy="259045"/>
    <xdr:sp macro="" textlink="">
      <xdr:nvSpPr>
        <xdr:cNvPr id="488" name="【消防施設】&#10;一人当たり面積最大値テキスト"/>
        <xdr:cNvSpPr txBox="1"/>
      </xdr:nvSpPr>
      <xdr:spPr>
        <a:xfrm>
          <a:off x="22250400" y="1306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0.179</a:t>
          </a:r>
          <a:endParaRPr kumimoji="1" lang="ja-JP" altLang="en-US" sz="1000" b="1">
            <a:latin typeface="ＭＳ Ｐゴシック"/>
          </a:endParaRPr>
        </a:p>
      </xdr:txBody>
    </xdr:sp>
    <xdr:clientData/>
  </xdr:oneCellAnchor>
  <xdr:twoCellAnchor>
    <xdr:from>
      <xdr:col>32</xdr:col>
      <xdr:colOff>98425</xdr:colOff>
      <xdr:row>77</xdr:row>
      <xdr:rowOff>89807</xdr:rowOff>
    </xdr:from>
    <xdr:to>
      <xdr:col>32</xdr:col>
      <xdr:colOff>276225</xdr:colOff>
      <xdr:row>77</xdr:row>
      <xdr:rowOff>89807</xdr:rowOff>
    </xdr:to>
    <xdr:cxnSp macro="">
      <xdr:nvCxnSpPr>
        <xdr:cNvPr id="489" name="直線コネクタ 488"/>
        <xdr:cNvCxnSpPr/>
      </xdr:nvCxnSpPr>
      <xdr:spPr>
        <a:xfrm>
          <a:off x="22072600" y="1329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77306</xdr:rowOff>
    </xdr:from>
    <xdr:ext cx="469744" cy="259045"/>
    <xdr:sp macro="" textlink="">
      <xdr:nvSpPr>
        <xdr:cNvPr id="490" name="【消防施設】&#10;一人当たり面積平均値テキスト"/>
        <xdr:cNvSpPr txBox="1"/>
      </xdr:nvSpPr>
      <xdr:spPr>
        <a:xfrm>
          <a:off x="22250400" y="143076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0.079</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98879</xdr:rowOff>
    </xdr:from>
    <xdr:to>
      <xdr:col>32</xdr:col>
      <xdr:colOff>238125</xdr:colOff>
      <xdr:row>84</xdr:row>
      <xdr:rowOff>29029</xdr:rowOff>
    </xdr:to>
    <xdr:sp macro="" textlink="">
      <xdr:nvSpPr>
        <xdr:cNvPr id="491" name="フローチャート : 判断 490"/>
        <xdr:cNvSpPr/>
      </xdr:nvSpPr>
      <xdr:spPr>
        <a:xfrm>
          <a:off x="221107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92" name="テキスト ボックス 49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93" name="テキスト ボックス 49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94" name="テキスト ボックス 49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95" name="テキスト ボックス 49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96" name="テキスト ボックス 49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83</xdr:row>
      <xdr:rowOff>55336</xdr:rowOff>
    </xdr:from>
    <xdr:to>
      <xdr:col>32</xdr:col>
      <xdr:colOff>238125</xdr:colOff>
      <xdr:row>83</xdr:row>
      <xdr:rowOff>156936</xdr:rowOff>
    </xdr:to>
    <xdr:sp macro="" textlink="">
      <xdr:nvSpPr>
        <xdr:cNvPr id="497" name="円/楕円 496"/>
        <xdr:cNvSpPr/>
      </xdr:nvSpPr>
      <xdr:spPr>
        <a:xfrm>
          <a:off x="22110700" y="142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82</xdr:row>
      <xdr:rowOff>78213</xdr:rowOff>
    </xdr:from>
    <xdr:ext cx="469744" cy="259045"/>
    <xdr:sp macro="" textlink="">
      <xdr:nvSpPr>
        <xdr:cNvPr id="498" name="【消防施設】&#10;一人当たり面積該当値テキスト"/>
        <xdr:cNvSpPr txBox="1"/>
      </xdr:nvSpPr>
      <xdr:spPr>
        <a:xfrm>
          <a:off x="22250400"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499" name="正方形/長方形 498"/>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0" name="正方形/長方形 4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1" name="正方形/長方形 5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2" name="正方形/長方形 5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3" name="正方形/長方形 5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4" name="正方形/長方形 5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5" name="正方形/長方形 5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06" name="正方形/長方形 505"/>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7" name="テキスト ボックス 5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8" name="直線コネクタ 5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09" name="テキスト ボックス 50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10" name="直線コネクタ 50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11" name="テキスト ボックス 51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12" name="直線コネクタ 51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13" name="テキスト ボックス 51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14" name="直線コネクタ 51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15" name="テキスト ボックス 51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16" name="直線コネクタ 51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17" name="テキスト ボックス 51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8" name="直線コネクタ 5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19" name="テキスト ボックス 51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20"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14478</xdr:rowOff>
    </xdr:from>
    <xdr:to>
      <xdr:col>23</xdr:col>
      <xdr:colOff>516889</xdr:colOff>
      <xdr:row>107</xdr:row>
      <xdr:rowOff>165354</xdr:rowOff>
    </xdr:to>
    <xdr:cxnSp macro="">
      <xdr:nvCxnSpPr>
        <xdr:cNvPr id="521" name="直線コネクタ 520"/>
        <xdr:cNvCxnSpPr/>
      </xdr:nvCxnSpPr>
      <xdr:spPr>
        <a:xfrm flipV="1">
          <a:off x="16318864" y="17159478"/>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169181</xdr:rowOff>
    </xdr:from>
    <xdr:ext cx="405111" cy="259045"/>
    <xdr:sp macro="" textlink="">
      <xdr:nvSpPr>
        <xdr:cNvPr id="522" name="【庁舎】&#10;有形固定資産減価償却率最小値テキスト"/>
        <xdr:cNvSpPr txBox="1"/>
      </xdr:nvSpPr>
      <xdr:spPr>
        <a:xfrm>
          <a:off x="16408400" y="1851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428625</xdr:colOff>
      <xdr:row>107</xdr:row>
      <xdr:rowOff>165354</xdr:rowOff>
    </xdr:from>
    <xdr:to>
      <xdr:col>23</xdr:col>
      <xdr:colOff>606425</xdr:colOff>
      <xdr:row>107</xdr:row>
      <xdr:rowOff>165354</xdr:rowOff>
    </xdr:to>
    <xdr:cxnSp macro="">
      <xdr:nvCxnSpPr>
        <xdr:cNvPr id="523" name="直線コネクタ 522"/>
        <xdr:cNvCxnSpPr/>
      </xdr:nvCxnSpPr>
      <xdr:spPr>
        <a:xfrm>
          <a:off x="16230600" y="1851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132605</xdr:rowOff>
    </xdr:from>
    <xdr:ext cx="405111" cy="259045"/>
    <xdr:sp macro="" textlink="">
      <xdr:nvSpPr>
        <xdr:cNvPr id="524" name="【庁舎】&#10;有形固定資産減価償却率最大値テキスト"/>
        <xdr:cNvSpPr txBox="1"/>
      </xdr:nvSpPr>
      <xdr:spPr>
        <a:xfrm>
          <a:off x="16408400" y="1693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428625</xdr:colOff>
      <xdr:row>100</xdr:row>
      <xdr:rowOff>14478</xdr:rowOff>
    </xdr:from>
    <xdr:to>
      <xdr:col>23</xdr:col>
      <xdr:colOff>606425</xdr:colOff>
      <xdr:row>100</xdr:row>
      <xdr:rowOff>14478</xdr:rowOff>
    </xdr:to>
    <xdr:cxnSp macro="">
      <xdr:nvCxnSpPr>
        <xdr:cNvPr id="525" name="直線コネクタ 524"/>
        <xdr:cNvCxnSpPr/>
      </xdr:nvCxnSpPr>
      <xdr:spPr>
        <a:xfrm>
          <a:off x="16230600" y="1715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168419</xdr:rowOff>
    </xdr:from>
    <xdr:ext cx="405111" cy="259045"/>
    <xdr:sp macro="" textlink="">
      <xdr:nvSpPr>
        <xdr:cNvPr id="526" name="【庁舎】&#10;有形固定資産減価償却率平均値テキスト"/>
        <xdr:cNvSpPr txBox="1"/>
      </xdr:nvSpPr>
      <xdr:spPr>
        <a:xfrm>
          <a:off x="16408400" y="17656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18542</xdr:rowOff>
    </xdr:from>
    <xdr:to>
      <xdr:col>23</xdr:col>
      <xdr:colOff>568325</xdr:colOff>
      <xdr:row>103</xdr:row>
      <xdr:rowOff>120142</xdr:rowOff>
    </xdr:to>
    <xdr:sp macro="" textlink="">
      <xdr:nvSpPr>
        <xdr:cNvPr id="527" name="フローチャート : 判断 526"/>
        <xdr:cNvSpPr/>
      </xdr:nvSpPr>
      <xdr:spPr>
        <a:xfrm>
          <a:off x="16268700" y="1767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8" name="テキスト ボックス 5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9" name="テキスト ボックス 5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0" name="テキスト ボックス 5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1" name="テキスト ボックス 5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2" name="テキスト ボックス 5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100</xdr:row>
      <xdr:rowOff>116839</xdr:rowOff>
    </xdr:from>
    <xdr:to>
      <xdr:col>23</xdr:col>
      <xdr:colOff>568325</xdr:colOff>
      <xdr:row>101</xdr:row>
      <xdr:rowOff>46989</xdr:rowOff>
    </xdr:to>
    <xdr:sp macro="" textlink="">
      <xdr:nvSpPr>
        <xdr:cNvPr id="533" name="円/楕円 532"/>
        <xdr:cNvSpPr/>
      </xdr:nvSpPr>
      <xdr:spPr>
        <a:xfrm>
          <a:off x="162687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139716</xdr:rowOff>
    </xdr:from>
    <xdr:ext cx="405111" cy="259045"/>
    <xdr:sp macro="" textlink="">
      <xdr:nvSpPr>
        <xdr:cNvPr id="534" name="【庁舎】&#10;有形固定資産減価償却率該当値テキスト"/>
        <xdr:cNvSpPr txBox="1"/>
      </xdr:nvSpPr>
      <xdr:spPr>
        <a:xfrm>
          <a:off x="16408400" y="1711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35" name="正方形/長方形 534"/>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6" name="正方形/長方形 53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7" name="正方形/長方形 53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8" name="正方形/長方形 53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9" name="正方形/長方形 53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0" name="正方形/長方形 53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1" name="正方形/長方形 54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42" name="正方形/長方形 541"/>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3" name="テキスト ボックス 54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4" name="直線コネクタ 54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45" name="テキスト ボックス 54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546" name="直線コネクタ 54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47" name="テキスト ボックス 54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48" name="直線コネクタ 54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49" name="テキスト ボックス 54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50" name="直線コネクタ 54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51" name="テキスト ボックス 55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52" name="直線コネクタ 55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53" name="テキスト ボックス 55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4" name="直線コネクタ 5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5" name="テキスト ボックス 5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56"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9906</xdr:rowOff>
    </xdr:from>
    <xdr:to>
      <xdr:col>32</xdr:col>
      <xdr:colOff>186689</xdr:colOff>
      <xdr:row>107</xdr:row>
      <xdr:rowOff>124206</xdr:rowOff>
    </xdr:to>
    <xdr:cxnSp macro="">
      <xdr:nvCxnSpPr>
        <xdr:cNvPr id="557" name="直線コネクタ 556"/>
        <xdr:cNvCxnSpPr/>
      </xdr:nvCxnSpPr>
      <xdr:spPr>
        <a:xfrm flipV="1">
          <a:off x="22160864" y="17326356"/>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128033</xdr:rowOff>
    </xdr:from>
    <xdr:ext cx="469744" cy="259045"/>
    <xdr:sp macro="" textlink="">
      <xdr:nvSpPr>
        <xdr:cNvPr id="558" name="【庁舎】&#10;一人当たり面積最小値テキスト"/>
        <xdr:cNvSpPr txBox="1"/>
      </xdr:nvSpPr>
      <xdr:spPr>
        <a:xfrm>
          <a:off x="22250400" y="1847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0.127</a:t>
          </a:r>
          <a:endParaRPr kumimoji="1" lang="ja-JP" altLang="en-US" sz="1000" b="1">
            <a:latin typeface="ＭＳ Ｐゴシック"/>
          </a:endParaRPr>
        </a:p>
      </xdr:txBody>
    </xdr:sp>
    <xdr:clientData/>
  </xdr:oneCellAnchor>
  <xdr:twoCellAnchor>
    <xdr:from>
      <xdr:col>32</xdr:col>
      <xdr:colOff>98425</xdr:colOff>
      <xdr:row>107</xdr:row>
      <xdr:rowOff>124206</xdr:rowOff>
    </xdr:from>
    <xdr:to>
      <xdr:col>32</xdr:col>
      <xdr:colOff>276225</xdr:colOff>
      <xdr:row>107</xdr:row>
      <xdr:rowOff>124206</xdr:rowOff>
    </xdr:to>
    <xdr:cxnSp macro="">
      <xdr:nvCxnSpPr>
        <xdr:cNvPr id="559" name="直線コネクタ 558"/>
        <xdr:cNvCxnSpPr/>
      </xdr:nvCxnSpPr>
      <xdr:spPr>
        <a:xfrm>
          <a:off x="22072600" y="1846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128033</xdr:rowOff>
    </xdr:from>
    <xdr:ext cx="469744" cy="259045"/>
    <xdr:sp macro="" textlink="">
      <xdr:nvSpPr>
        <xdr:cNvPr id="560" name="【庁舎】&#10;一人当たり面積最大値テキスト"/>
        <xdr:cNvSpPr txBox="1"/>
      </xdr:nvSpPr>
      <xdr:spPr>
        <a:xfrm>
          <a:off x="22250400" y="1710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0.377</a:t>
          </a:r>
          <a:endParaRPr kumimoji="1" lang="ja-JP" altLang="en-US" sz="1000" b="1">
            <a:latin typeface="ＭＳ Ｐゴシック"/>
          </a:endParaRPr>
        </a:p>
      </xdr:txBody>
    </xdr:sp>
    <xdr:clientData/>
  </xdr:oneCellAnchor>
  <xdr:twoCellAnchor>
    <xdr:from>
      <xdr:col>32</xdr:col>
      <xdr:colOff>98425</xdr:colOff>
      <xdr:row>101</xdr:row>
      <xdr:rowOff>9906</xdr:rowOff>
    </xdr:from>
    <xdr:to>
      <xdr:col>32</xdr:col>
      <xdr:colOff>276225</xdr:colOff>
      <xdr:row>101</xdr:row>
      <xdr:rowOff>9906</xdr:rowOff>
    </xdr:to>
    <xdr:cxnSp macro="">
      <xdr:nvCxnSpPr>
        <xdr:cNvPr id="561" name="直線コネクタ 560"/>
        <xdr:cNvCxnSpPr/>
      </xdr:nvCxnSpPr>
      <xdr:spPr>
        <a:xfrm>
          <a:off x="22072600" y="1732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160290</xdr:rowOff>
    </xdr:from>
    <xdr:ext cx="469744" cy="259045"/>
    <xdr:sp macro="" textlink="">
      <xdr:nvSpPr>
        <xdr:cNvPr id="562" name="【庁舎】&#10;一人当たり面積平均値テキスト"/>
        <xdr:cNvSpPr txBox="1"/>
      </xdr:nvSpPr>
      <xdr:spPr>
        <a:xfrm>
          <a:off x="22250400" y="17991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137413</xdr:rowOff>
    </xdr:from>
    <xdr:to>
      <xdr:col>32</xdr:col>
      <xdr:colOff>238125</xdr:colOff>
      <xdr:row>106</xdr:row>
      <xdr:rowOff>67563</xdr:rowOff>
    </xdr:to>
    <xdr:sp macro="" textlink="">
      <xdr:nvSpPr>
        <xdr:cNvPr id="563" name="フローチャート : 判断 562"/>
        <xdr:cNvSpPr/>
      </xdr:nvSpPr>
      <xdr:spPr>
        <a:xfrm>
          <a:off x="22110700" y="1813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4" name="テキスト ボックス 56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5" name="テキスト ボックス 56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6" name="テキスト ボックス 56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7" name="テキスト ボックス 56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8" name="テキスト ボックス 56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106</xdr:row>
      <xdr:rowOff>34544</xdr:rowOff>
    </xdr:from>
    <xdr:to>
      <xdr:col>32</xdr:col>
      <xdr:colOff>238125</xdr:colOff>
      <xdr:row>106</xdr:row>
      <xdr:rowOff>136144</xdr:rowOff>
    </xdr:to>
    <xdr:sp macro="" textlink="">
      <xdr:nvSpPr>
        <xdr:cNvPr id="569" name="円/楕円 568"/>
        <xdr:cNvSpPr/>
      </xdr:nvSpPr>
      <xdr:spPr>
        <a:xfrm>
          <a:off x="221107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12971</xdr:rowOff>
    </xdr:from>
    <xdr:ext cx="469744" cy="259045"/>
    <xdr:sp macro="" textlink="">
      <xdr:nvSpPr>
        <xdr:cNvPr id="570" name="【庁舎】&#10;一人当たり面積該当値テキスト"/>
        <xdr:cNvSpPr txBox="1"/>
      </xdr:nvSpPr>
      <xdr:spPr>
        <a:xfrm>
          <a:off x="22250400" y="1818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71" name="正方形/長方形 570"/>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2" name="正方形/長方形 5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73" name="テキスト ボックス 572"/>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baseline="0">
              <a:solidFill>
                <a:schemeClr val="dk1"/>
              </a:solidFill>
              <a:effectLst/>
              <a:latin typeface="+mn-lt"/>
              <a:ea typeface="+mn-ea"/>
              <a:cs typeface="+mn-cs"/>
            </a:rPr>
            <a:t>施設分類別</a:t>
          </a:r>
          <a:r>
            <a:rPr kumimoji="1" lang="ja-JP" altLang="en-US" sz="1100" baseline="0">
              <a:solidFill>
                <a:schemeClr val="dk1"/>
              </a:solidFill>
              <a:effectLst/>
              <a:latin typeface="+mn-lt"/>
              <a:ea typeface="+mn-ea"/>
              <a:cs typeface="+mn-cs"/>
            </a:rPr>
            <a:t>②</a:t>
          </a:r>
          <a:r>
            <a:rPr kumimoji="1" lang="ja-JP" altLang="ja-JP" sz="1100" baseline="0">
              <a:solidFill>
                <a:schemeClr val="dk1"/>
              </a:solidFill>
              <a:effectLst/>
              <a:latin typeface="+mn-lt"/>
              <a:ea typeface="+mn-ea"/>
              <a:cs typeface="+mn-cs"/>
            </a:rPr>
            <a:t>の減価償却率では、</a:t>
          </a:r>
          <a:r>
            <a:rPr kumimoji="1" lang="ja-JP" altLang="en-US" sz="1100" baseline="0">
              <a:solidFill>
                <a:schemeClr val="dk1"/>
              </a:solidFill>
              <a:effectLst/>
              <a:latin typeface="+mn-lt"/>
              <a:ea typeface="+mn-ea"/>
              <a:cs typeface="+mn-cs"/>
            </a:rPr>
            <a:t>一般廃棄物処理施設、消防施設、庁舎、市民会館</a:t>
          </a:r>
          <a:r>
            <a:rPr kumimoji="1" lang="ja-JP" altLang="ja-JP" sz="1100" baseline="0">
              <a:solidFill>
                <a:schemeClr val="dk1"/>
              </a:solidFill>
              <a:effectLst/>
              <a:latin typeface="+mn-lt"/>
              <a:ea typeface="+mn-ea"/>
              <a:cs typeface="+mn-cs"/>
            </a:rPr>
            <a:t>の減価償却が特に進んでおり、</a:t>
          </a:r>
          <a:r>
            <a:rPr kumimoji="1" lang="ja-JP" altLang="en-US" sz="1100" baseline="0">
              <a:solidFill>
                <a:schemeClr val="dk1"/>
              </a:solidFill>
              <a:effectLst/>
              <a:latin typeface="+mn-lt"/>
              <a:ea typeface="+mn-ea"/>
              <a:cs typeface="+mn-cs"/>
            </a:rPr>
            <a:t>保健センター、図書館、体育館・プール</a:t>
          </a:r>
          <a:r>
            <a:rPr kumimoji="1" lang="ja-JP" altLang="ja-JP" sz="1100" baseline="0">
              <a:solidFill>
                <a:schemeClr val="dk1"/>
              </a:solidFill>
              <a:effectLst/>
              <a:latin typeface="+mn-lt"/>
              <a:ea typeface="+mn-ea"/>
              <a:cs typeface="+mn-cs"/>
            </a:rPr>
            <a:t>は比較的耐用年数が残っている。</a:t>
          </a:r>
          <a:endParaRPr lang="ja-JP" altLang="ja-JP" sz="1400">
            <a:effectLst/>
          </a:endParaRPr>
        </a:p>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一般廃棄物処理施設は今後の修繕等の計画をたて</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消防施設についても将来的な建替え等を含めた検討を行っている。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災害時に防災拠点となる庁舎については老朽化に加えて耐震基準を満たしていないため、旧庁舎の建替えと、新庁舎の耐震補強・大規模改修による長寿命化を計画している。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また、市民会館等についても計画的な修繕により施設の長寿命化を図っていく。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千葉県袖ケ浦市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62,063
61,469
94.93
25,540,944
24,827,354
660,022
14,136,211
14,141,634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5.6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財政力指数については、前年度と比較すると０．０</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ポイント上昇し、</a:t>
          </a:r>
          <a:r>
            <a:rPr kumimoji="1" lang="ja-JP" altLang="en-US" sz="1300">
              <a:solidFill>
                <a:schemeClr val="dk1"/>
              </a:solidFill>
              <a:effectLst/>
              <a:latin typeface="+mn-lt"/>
              <a:ea typeface="+mn-ea"/>
              <a:cs typeface="+mn-cs"/>
            </a:rPr>
            <a:t>３ヶ年平均値としては２年連続の上昇となった</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本市は臨海部に大企業の工場群を有し、比較的豊富な税収に恵まれていたが、近年の景気低迷による市税の減少傾向、扶助費関係支出の増加等は依然として続いている。</a:t>
          </a:r>
          <a:endParaRPr lang="ja-JP" altLang="ja-JP" sz="1300">
            <a:effectLst/>
          </a:endParaRPr>
        </a:p>
        <a:p>
          <a:r>
            <a:rPr kumimoji="1" lang="ja-JP" altLang="ja-JP" sz="1300">
              <a:solidFill>
                <a:schemeClr val="dk1"/>
              </a:solidFill>
              <a:effectLst/>
              <a:latin typeface="+mn-lt"/>
              <a:ea typeface="+mn-ea"/>
              <a:cs typeface="+mn-cs"/>
            </a:rPr>
            <a:t>　類似団体と比較すると依然として高い水準を維持しているが、今後も持続可能な財政運営を継続していくため、歳入・歳出両面での一体的な改革に取り組んでいく。</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3" name="直線コネクタ 62"/>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78317</xdr:rowOff>
    </xdr:from>
    <xdr:to>
      <xdr:col>7</xdr:col>
      <xdr:colOff>152400</xdr:colOff>
      <xdr:row>37</xdr:row>
      <xdr:rowOff>98425</xdr:rowOff>
    </xdr:to>
    <xdr:cxnSp macro="">
      <xdr:nvCxnSpPr>
        <xdr:cNvPr id="68" name="直線コネクタ 67"/>
        <xdr:cNvCxnSpPr/>
      </xdr:nvCxnSpPr>
      <xdr:spPr>
        <a:xfrm flipV="1">
          <a:off x="4114800" y="64219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17585</xdr:rowOff>
    </xdr:from>
    <xdr:ext cx="762000" cy="259045"/>
    <xdr:sp macro="" textlink="">
      <xdr:nvSpPr>
        <xdr:cNvPr id="69"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98425</xdr:rowOff>
    </xdr:from>
    <xdr:to>
      <xdr:col>6</xdr:col>
      <xdr:colOff>0</xdr:colOff>
      <xdr:row>37</xdr:row>
      <xdr:rowOff>138642</xdr:rowOff>
    </xdr:to>
    <xdr:cxnSp macro="">
      <xdr:nvCxnSpPr>
        <xdr:cNvPr id="71" name="直線コネクタ 70"/>
        <xdr:cNvCxnSpPr/>
      </xdr:nvCxnSpPr>
      <xdr:spPr>
        <a:xfrm flipV="1">
          <a:off x="3225800" y="64420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75142</xdr:rowOff>
    </xdr:from>
    <xdr:to>
      <xdr:col>6</xdr:col>
      <xdr:colOff>50800</xdr:colOff>
      <xdr:row>43</xdr:row>
      <xdr:rowOff>5292</xdr:rowOff>
    </xdr:to>
    <xdr:sp macro="" textlink="">
      <xdr:nvSpPr>
        <xdr:cNvPr id="72" name="フローチャート : 判断 71"/>
        <xdr:cNvSpPr/>
      </xdr:nvSpPr>
      <xdr:spPr>
        <a:xfrm>
          <a:off x="4064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161519</xdr:rowOff>
    </xdr:from>
    <xdr:ext cx="736600" cy="259045"/>
    <xdr:sp macro="" textlink="">
      <xdr:nvSpPr>
        <xdr:cNvPr id="73" name="テキスト ボックス 72"/>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98425</xdr:rowOff>
    </xdr:from>
    <xdr:to>
      <xdr:col>4</xdr:col>
      <xdr:colOff>482600</xdr:colOff>
      <xdr:row>37</xdr:row>
      <xdr:rowOff>138642</xdr:rowOff>
    </xdr:to>
    <xdr:cxnSp macro="">
      <xdr:nvCxnSpPr>
        <xdr:cNvPr id="74" name="直線コネクタ 73"/>
        <xdr:cNvCxnSpPr/>
      </xdr:nvCxnSpPr>
      <xdr:spPr>
        <a:xfrm>
          <a:off x="2336800" y="64420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75142</xdr:rowOff>
    </xdr:from>
    <xdr:to>
      <xdr:col>4</xdr:col>
      <xdr:colOff>533400</xdr:colOff>
      <xdr:row>43</xdr:row>
      <xdr:rowOff>5292</xdr:rowOff>
    </xdr:to>
    <xdr:sp macro="" textlink="">
      <xdr:nvSpPr>
        <xdr:cNvPr id="75" name="フローチャート : 判断 74"/>
        <xdr:cNvSpPr/>
      </xdr:nvSpPr>
      <xdr:spPr>
        <a:xfrm>
          <a:off x="3175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161519</xdr:rowOff>
    </xdr:from>
    <xdr:ext cx="762000" cy="259045"/>
    <xdr:sp macro="" textlink="">
      <xdr:nvSpPr>
        <xdr:cNvPr id="76" name="テキスト ボックス 75"/>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129117</xdr:rowOff>
    </xdr:from>
    <xdr:to>
      <xdr:col>3</xdr:col>
      <xdr:colOff>279400</xdr:colOff>
      <xdr:row>37</xdr:row>
      <xdr:rowOff>98425</xdr:rowOff>
    </xdr:to>
    <xdr:cxnSp macro="">
      <xdr:nvCxnSpPr>
        <xdr:cNvPr id="77" name="直線コネクタ 76"/>
        <xdr:cNvCxnSpPr/>
      </xdr:nvCxnSpPr>
      <xdr:spPr>
        <a:xfrm>
          <a:off x="1447800" y="6301317"/>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161519</xdr:rowOff>
    </xdr:from>
    <xdr:ext cx="762000" cy="259045"/>
    <xdr:sp macro="" textlink="">
      <xdr:nvSpPr>
        <xdr:cNvPr id="79" name="テキスト ボックス 78"/>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37</xdr:row>
      <xdr:rowOff>27517</xdr:rowOff>
    </xdr:from>
    <xdr:to>
      <xdr:col>7</xdr:col>
      <xdr:colOff>203200</xdr:colOff>
      <xdr:row>37</xdr:row>
      <xdr:rowOff>129117</xdr:rowOff>
    </xdr:to>
    <xdr:sp macro="" textlink="">
      <xdr:nvSpPr>
        <xdr:cNvPr id="87" name="円/楕円 86"/>
        <xdr:cNvSpPr/>
      </xdr:nvSpPr>
      <xdr:spPr>
        <a:xfrm>
          <a:off x="49022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44044</xdr:rowOff>
    </xdr:from>
    <xdr:ext cx="762000" cy="259045"/>
    <xdr:sp macro="" textlink="">
      <xdr:nvSpPr>
        <xdr:cNvPr id="88" name="財政力該当値テキスト"/>
        <xdr:cNvSpPr txBox="1"/>
      </xdr:nvSpPr>
      <xdr:spPr>
        <a:xfrm>
          <a:off x="5041900" y="621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47625</xdr:rowOff>
    </xdr:from>
    <xdr:to>
      <xdr:col>6</xdr:col>
      <xdr:colOff>50800</xdr:colOff>
      <xdr:row>37</xdr:row>
      <xdr:rowOff>149225</xdr:rowOff>
    </xdr:to>
    <xdr:sp macro="" textlink="">
      <xdr:nvSpPr>
        <xdr:cNvPr id="89" name="円/楕円 88"/>
        <xdr:cNvSpPr/>
      </xdr:nvSpPr>
      <xdr:spPr>
        <a:xfrm>
          <a:off x="4064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159402</xdr:rowOff>
    </xdr:from>
    <xdr:ext cx="736600" cy="259045"/>
    <xdr:sp macro="" textlink="">
      <xdr:nvSpPr>
        <xdr:cNvPr id="90" name="テキスト ボックス 89"/>
        <xdr:cNvSpPr txBox="1"/>
      </xdr:nvSpPr>
      <xdr:spPr>
        <a:xfrm>
          <a:off x="3733800" y="616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87842</xdr:rowOff>
    </xdr:from>
    <xdr:to>
      <xdr:col>4</xdr:col>
      <xdr:colOff>533400</xdr:colOff>
      <xdr:row>38</xdr:row>
      <xdr:rowOff>17991</xdr:rowOff>
    </xdr:to>
    <xdr:sp macro="" textlink="">
      <xdr:nvSpPr>
        <xdr:cNvPr id="91" name="円/楕円 90"/>
        <xdr:cNvSpPr/>
      </xdr:nvSpPr>
      <xdr:spPr>
        <a:xfrm>
          <a:off x="3175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28169</xdr:rowOff>
    </xdr:from>
    <xdr:ext cx="762000" cy="259045"/>
    <xdr:sp macro="" textlink="">
      <xdr:nvSpPr>
        <xdr:cNvPr id="92" name="テキスト ボックス 91"/>
        <xdr:cNvSpPr txBox="1"/>
      </xdr:nvSpPr>
      <xdr:spPr>
        <a:xfrm>
          <a:off x="2844800" y="620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47625</xdr:rowOff>
    </xdr:from>
    <xdr:to>
      <xdr:col>3</xdr:col>
      <xdr:colOff>330200</xdr:colOff>
      <xdr:row>37</xdr:row>
      <xdr:rowOff>149225</xdr:rowOff>
    </xdr:to>
    <xdr:sp macro="" textlink="">
      <xdr:nvSpPr>
        <xdr:cNvPr id="93" name="円/楕円 92"/>
        <xdr:cNvSpPr/>
      </xdr:nvSpPr>
      <xdr:spPr>
        <a:xfrm>
          <a:off x="2286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159402</xdr:rowOff>
    </xdr:from>
    <xdr:ext cx="762000" cy="259045"/>
    <xdr:sp macro="" textlink="">
      <xdr:nvSpPr>
        <xdr:cNvPr id="94" name="テキスト ボックス 93"/>
        <xdr:cNvSpPr txBox="1"/>
      </xdr:nvSpPr>
      <xdr:spPr>
        <a:xfrm>
          <a:off x="1955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78317</xdr:rowOff>
    </xdr:from>
    <xdr:to>
      <xdr:col>2</xdr:col>
      <xdr:colOff>127000</xdr:colOff>
      <xdr:row>37</xdr:row>
      <xdr:rowOff>8467</xdr:rowOff>
    </xdr:to>
    <xdr:sp macro="" textlink="">
      <xdr:nvSpPr>
        <xdr:cNvPr id="95" name="円/楕円 94"/>
        <xdr:cNvSpPr/>
      </xdr:nvSpPr>
      <xdr:spPr>
        <a:xfrm>
          <a:off x="1397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18644</xdr:rowOff>
    </xdr:from>
    <xdr:ext cx="762000" cy="259045"/>
    <xdr:sp macro="" textlink="">
      <xdr:nvSpPr>
        <xdr:cNvPr id="96" name="テキスト ボックス 95"/>
        <xdr:cNvSpPr txBox="1"/>
      </xdr:nvSpPr>
      <xdr:spPr>
        <a:xfrm>
          <a:off x="1066800" y="601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経常収支比率については、前年度と比較すると</a:t>
          </a:r>
          <a:r>
            <a:rPr kumimoji="1" lang="ja-JP" altLang="en-US" sz="1300">
              <a:solidFill>
                <a:schemeClr val="dk1"/>
              </a:solidFill>
              <a:effectLst/>
              <a:latin typeface="+mn-lt"/>
              <a:ea typeface="+mn-ea"/>
              <a:cs typeface="+mn-cs"/>
            </a:rPr>
            <a:t>１．１</a:t>
          </a:r>
          <a:r>
            <a:rPr kumimoji="1" lang="ja-JP" altLang="ja-JP" sz="1300">
              <a:solidFill>
                <a:schemeClr val="dk1"/>
              </a:solidFill>
              <a:effectLst/>
              <a:latin typeface="+mn-lt"/>
              <a:ea typeface="+mn-ea"/>
              <a:cs typeface="+mn-cs"/>
            </a:rPr>
            <a:t>ポイント増加し、</a:t>
          </a:r>
          <a:r>
            <a:rPr kumimoji="1" lang="ja-JP" altLang="en-US" sz="1300">
              <a:solidFill>
                <a:schemeClr val="dk1"/>
              </a:solidFill>
              <a:effectLst/>
              <a:latin typeface="+mn-lt"/>
              <a:ea typeface="+mn-ea"/>
              <a:cs typeface="+mn-cs"/>
            </a:rPr>
            <a:t>９０．９</a:t>
          </a:r>
          <a:r>
            <a:rPr kumimoji="1" lang="ja-JP" altLang="ja-JP" sz="1300">
              <a:solidFill>
                <a:schemeClr val="dk1"/>
              </a:solidFill>
              <a:effectLst/>
              <a:latin typeface="+mn-lt"/>
              <a:ea typeface="+mn-ea"/>
              <a:cs typeface="+mn-cs"/>
            </a:rPr>
            <a:t>％となった。</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全国、県の</a:t>
          </a:r>
          <a:r>
            <a:rPr kumimoji="1" lang="ja-JP" altLang="ja-JP" sz="1300">
              <a:solidFill>
                <a:schemeClr val="dk1"/>
              </a:solidFill>
              <a:effectLst/>
              <a:latin typeface="+mn-lt"/>
              <a:ea typeface="+mn-ea"/>
              <a:cs typeface="+mn-cs"/>
            </a:rPr>
            <a:t>類似団体平均</a:t>
          </a:r>
          <a:r>
            <a:rPr kumimoji="1" lang="ja-JP" altLang="en-US" sz="1300">
              <a:solidFill>
                <a:schemeClr val="dk1"/>
              </a:solidFill>
              <a:effectLst/>
              <a:latin typeface="+mn-lt"/>
              <a:ea typeface="+mn-ea"/>
              <a:cs typeface="+mn-cs"/>
            </a:rPr>
            <a:t>よりも若干高い数値となっており</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財政構造の硬直化が進んでいる。要因としては、充実した</a:t>
          </a:r>
          <a:r>
            <a:rPr kumimoji="1" lang="ja-JP" altLang="ja-JP" sz="1300">
              <a:solidFill>
                <a:schemeClr val="dk1"/>
              </a:solidFill>
              <a:effectLst/>
              <a:latin typeface="+mn-lt"/>
              <a:ea typeface="+mn-ea"/>
              <a:cs typeface="+mn-cs"/>
            </a:rPr>
            <a:t>公共施設の維持管理費や、少子高齢化等による扶助費の増加、類似団体と比較して高い人件費等が</a:t>
          </a:r>
          <a:r>
            <a:rPr kumimoji="1" lang="ja-JP" altLang="en-US" sz="1300">
              <a:solidFill>
                <a:schemeClr val="dk1"/>
              </a:solidFill>
              <a:effectLst/>
              <a:latin typeface="+mn-lt"/>
              <a:ea typeface="+mn-ea"/>
              <a:cs typeface="+mn-cs"/>
            </a:rPr>
            <a:t>あげられる。</a:t>
          </a:r>
          <a:endParaRPr lang="ja-JP" altLang="ja-JP" sz="1300">
            <a:effectLst/>
          </a:endParaRPr>
        </a:p>
        <a:p>
          <a:r>
            <a:rPr kumimoji="1" lang="ja-JP" altLang="ja-JP" sz="1300">
              <a:solidFill>
                <a:schemeClr val="dk1"/>
              </a:solidFill>
              <a:effectLst/>
              <a:latin typeface="+mn-lt"/>
              <a:ea typeface="+mn-ea"/>
              <a:cs typeface="+mn-cs"/>
            </a:rPr>
            <a:t>　今後も、早期の税収</a:t>
          </a:r>
          <a:r>
            <a:rPr kumimoji="1" lang="ja-JP" altLang="en-US" sz="1300">
              <a:solidFill>
                <a:schemeClr val="dk1"/>
              </a:solidFill>
              <a:effectLst/>
              <a:latin typeface="+mn-lt"/>
              <a:ea typeface="+mn-ea"/>
              <a:cs typeface="+mn-cs"/>
            </a:rPr>
            <a:t>回復</a:t>
          </a:r>
          <a:r>
            <a:rPr kumimoji="1" lang="ja-JP" altLang="ja-JP" sz="1300">
              <a:solidFill>
                <a:schemeClr val="dk1"/>
              </a:solidFill>
              <a:effectLst/>
              <a:latin typeface="+mn-lt"/>
              <a:ea typeface="+mn-ea"/>
              <a:cs typeface="+mn-cs"/>
            </a:rPr>
            <a:t>が見込めない中</a:t>
          </a:r>
          <a:r>
            <a:rPr kumimoji="1" lang="ja-JP" altLang="en-US" sz="1300">
              <a:solidFill>
                <a:schemeClr val="dk1"/>
              </a:solidFill>
              <a:effectLst/>
              <a:latin typeface="+mn-lt"/>
              <a:ea typeface="+mn-ea"/>
              <a:cs typeface="+mn-cs"/>
            </a:rPr>
            <a:t>で</a:t>
          </a:r>
          <a:r>
            <a:rPr kumimoji="1" lang="ja-JP" altLang="ja-JP" sz="1300">
              <a:solidFill>
                <a:schemeClr val="dk1"/>
              </a:solidFill>
              <a:effectLst/>
              <a:latin typeface="+mn-lt"/>
              <a:ea typeface="+mn-ea"/>
              <a:cs typeface="+mn-cs"/>
            </a:rPr>
            <a:t>、財政の弾力性を維持するため更なる経常経費の削減に努める。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135636</xdr:rowOff>
    </xdr:to>
    <xdr:cxnSp macro="">
      <xdr:nvCxnSpPr>
        <xdr:cNvPr id="124" name="直線コネクタ 123"/>
        <xdr:cNvCxnSpPr/>
      </xdr:nvCxnSpPr>
      <xdr:spPr>
        <a:xfrm flipV="1">
          <a:off x="4953000" y="10119360"/>
          <a:ext cx="0" cy="133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107713</xdr:rowOff>
    </xdr:from>
    <xdr:ext cx="762000" cy="259045"/>
    <xdr:sp macro="" textlink="">
      <xdr:nvSpPr>
        <xdr:cNvPr id="125" name="財政構造の弾力性最小値テキスト"/>
        <xdr:cNvSpPr txBox="1"/>
      </xdr:nvSpPr>
      <xdr:spPr>
        <a:xfrm>
          <a:off x="5041900" y="114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135636</xdr:rowOff>
    </xdr:from>
    <xdr:to>
      <xdr:col>7</xdr:col>
      <xdr:colOff>241300</xdr:colOff>
      <xdr:row>66</xdr:row>
      <xdr:rowOff>135636</xdr:rowOff>
    </xdr:to>
    <xdr:cxnSp macro="">
      <xdr:nvCxnSpPr>
        <xdr:cNvPr id="126" name="直線コネクタ 125"/>
        <xdr:cNvCxnSpPr/>
      </xdr:nvCxnSpPr>
      <xdr:spPr>
        <a:xfrm>
          <a:off x="4864100" y="1145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7"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8" name="直線コネクタ 127"/>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53848</xdr:rowOff>
    </xdr:from>
    <xdr:to>
      <xdr:col>7</xdr:col>
      <xdr:colOff>152400</xdr:colOff>
      <xdr:row>64</xdr:row>
      <xdr:rowOff>106934</xdr:rowOff>
    </xdr:to>
    <xdr:cxnSp macro="">
      <xdr:nvCxnSpPr>
        <xdr:cNvPr id="129" name="直線コネクタ 128"/>
        <xdr:cNvCxnSpPr/>
      </xdr:nvCxnSpPr>
      <xdr:spPr>
        <a:xfrm>
          <a:off x="4114800" y="11026648"/>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137939</xdr:rowOff>
    </xdr:from>
    <xdr:ext cx="762000" cy="259045"/>
    <xdr:sp macro="" textlink="">
      <xdr:nvSpPr>
        <xdr:cNvPr id="130" name="財政構造の弾力性平均値テキスト"/>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31" name="フローチャート : 判断 130"/>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34544</xdr:rowOff>
    </xdr:from>
    <xdr:to>
      <xdr:col>6</xdr:col>
      <xdr:colOff>0</xdr:colOff>
      <xdr:row>64</xdr:row>
      <xdr:rowOff>53848</xdr:rowOff>
    </xdr:to>
    <xdr:cxnSp macro="">
      <xdr:nvCxnSpPr>
        <xdr:cNvPr id="132" name="直線コネクタ 131"/>
        <xdr:cNvCxnSpPr/>
      </xdr:nvCxnSpPr>
      <xdr:spPr>
        <a:xfrm>
          <a:off x="3225800" y="1100734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56134</xdr:rowOff>
    </xdr:from>
    <xdr:to>
      <xdr:col>6</xdr:col>
      <xdr:colOff>50800</xdr:colOff>
      <xdr:row>64</xdr:row>
      <xdr:rowOff>157734</xdr:rowOff>
    </xdr:to>
    <xdr:sp macro="" textlink="">
      <xdr:nvSpPr>
        <xdr:cNvPr id="133" name="フローチャート : 判断 132"/>
        <xdr:cNvSpPr/>
      </xdr:nvSpPr>
      <xdr:spPr>
        <a:xfrm>
          <a:off x="4064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142511</xdr:rowOff>
    </xdr:from>
    <xdr:ext cx="736600" cy="259045"/>
    <xdr:sp macro="" textlink="">
      <xdr:nvSpPr>
        <xdr:cNvPr id="134" name="テキスト ボックス 133"/>
        <xdr:cNvSpPr txBox="1"/>
      </xdr:nvSpPr>
      <xdr:spPr>
        <a:xfrm>
          <a:off x="3733800" y="1111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34544</xdr:rowOff>
    </xdr:from>
    <xdr:to>
      <xdr:col>4</xdr:col>
      <xdr:colOff>482600</xdr:colOff>
      <xdr:row>64</xdr:row>
      <xdr:rowOff>121412</xdr:rowOff>
    </xdr:to>
    <xdr:cxnSp macro="">
      <xdr:nvCxnSpPr>
        <xdr:cNvPr id="135" name="直線コネクタ 134"/>
        <xdr:cNvCxnSpPr/>
      </xdr:nvCxnSpPr>
      <xdr:spPr>
        <a:xfrm flipV="1">
          <a:off x="2336800" y="1100734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164846</xdr:rowOff>
    </xdr:from>
    <xdr:to>
      <xdr:col>4</xdr:col>
      <xdr:colOff>533400</xdr:colOff>
      <xdr:row>64</xdr:row>
      <xdr:rowOff>94996</xdr:rowOff>
    </xdr:to>
    <xdr:sp macro="" textlink="">
      <xdr:nvSpPr>
        <xdr:cNvPr id="136" name="フローチャート : 判断 135"/>
        <xdr:cNvSpPr/>
      </xdr:nvSpPr>
      <xdr:spPr>
        <a:xfrm>
          <a:off x="3175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79773</xdr:rowOff>
    </xdr:from>
    <xdr:ext cx="762000" cy="259045"/>
    <xdr:sp macro="" textlink="">
      <xdr:nvSpPr>
        <xdr:cNvPr id="137" name="テキスト ボックス 136"/>
        <xdr:cNvSpPr txBox="1"/>
      </xdr:nvSpPr>
      <xdr:spPr>
        <a:xfrm>
          <a:off x="2844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119126</xdr:rowOff>
    </xdr:from>
    <xdr:to>
      <xdr:col>3</xdr:col>
      <xdr:colOff>279400</xdr:colOff>
      <xdr:row>64</xdr:row>
      <xdr:rowOff>121412</xdr:rowOff>
    </xdr:to>
    <xdr:cxnSp macro="">
      <xdr:nvCxnSpPr>
        <xdr:cNvPr id="138" name="直線コネクタ 137"/>
        <xdr:cNvCxnSpPr/>
      </xdr:nvCxnSpPr>
      <xdr:spPr>
        <a:xfrm>
          <a:off x="1447800" y="1092047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22352</xdr:rowOff>
    </xdr:from>
    <xdr:to>
      <xdr:col>3</xdr:col>
      <xdr:colOff>330200</xdr:colOff>
      <xdr:row>64</xdr:row>
      <xdr:rowOff>123952</xdr:rowOff>
    </xdr:to>
    <xdr:sp macro="" textlink="">
      <xdr:nvSpPr>
        <xdr:cNvPr id="139" name="フローチャート : 判断 138"/>
        <xdr:cNvSpPr/>
      </xdr:nvSpPr>
      <xdr:spPr>
        <a:xfrm>
          <a:off x="2286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134129</xdr:rowOff>
    </xdr:from>
    <xdr:ext cx="762000" cy="259045"/>
    <xdr:sp macro="" textlink="">
      <xdr:nvSpPr>
        <xdr:cNvPr id="140" name="テキスト ボックス 139"/>
        <xdr:cNvSpPr txBox="1"/>
      </xdr:nvSpPr>
      <xdr:spPr>
        <a:xfrm>
          <a:off x="1955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164846</xdr:rowOff>
    </xdr:from>
    <xdr:to>
      <xdr:col>2</xdr:col>
      <xdr:colOff>127000</xdr:colOff>
      <xdr:row>64</xdr:row>
      <xdr:rowOff>94996</xdr:rowOff>
    </xdr:to>
    <xdr:sp macro="" textlink="">
      <xdr:nvSpPr>
        <xdr:cNvPr id="141" name="フローチャート : 判断 140"/>
        <xdr:cNvSpPr/>
      </xdr:nvSpPr>
      <xdr:spPr>
        <a:xfrm>
          <a:off x="1397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79773</xdr:rowOff>
    </xdr:from>
    <xdr:ext cx="762000" cy="259045"/>
    <xdr:sp macro="" textlink="">
      <xdr:nvSpPr>
        <xdr:cNvPr id="142" name="テキスト ボックス 141"/>
        <xdr:cNvSpPr txBox="1"/>
      </xdr:nvSpPr>
      <xdr:spPr>
        <a:xfrm>
          <a:off x="1066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56134</xdr:rowOff>
    </xdr:from>
    <xdr:to>
      <xdr:col>7</xdr:col>
      <xdr:colOff>203200</xdr:colOff>
      <xdr:row>64</xdr:row>
      <xdr:rowOff>157734</xdr:rowOff>
    </xdr:to>
    <xdr:sp macro="" textlink="">
      <xdr:nvSpPr>
        <xdr:cNvPr id="148" name="円/楕円 147"/>
        <xdr:cNvSpPr/>
      </xdr:nvSpPr>
      <xdr:spPr>
        <a:xfrm>
          <a:off x="49022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28211</xdr:rowOff>
    </xdr:from>
    <xdr:ext cx="762000" cy="259045"/>
    <xdr:sp macro="" textlink="">
      <xdr:nvSpPr>
        <xdr:cNvPr id="149" name="財政構造の弾力性該当値テキスト"/>
        <xdr:cNvSpPr txBox="1"/>
      </xdr:nvSpPr>
      <xdr:spPr>
        <a:xfrm>
          <a:off x="5041900" y="1100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3048</xdr:rowOff>
    </xdr:from>
    <xdr:to>
      <xdr:col>6</xdr:col>
      <xdr:colOff>50800</xdr:colOff>
      <xdr:row>64</xdr:row>
      <xdr:rowOff>104648</xdr:rowOff>
    </xdr:to>
    <xdr:sp macro="" textlink="">
      <xdr:nvSpPr>
        <xdr:cNvPr id="150" name="円/楕円 149"/>
        <xdr:cNvSpPr/>
      </xdr:nvSpPr>
      <xdr:spPr>
        <a:xfrm>
          <a:off x="4064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114825</xdr:rowOff>
    </xdr:from>
    <xdr:ext cx="736600" cy="259045"/>
    <xdr:sp macro="" textlink="">
      <xdr:nvSpPr>
        <xdr:cNvPr id="151" name="テキスト ボックス 150"/>
        <xdr:cNvSpPr txBox="1"/>
      </xdr:nvSpPr>
      <xdr:spPr>
        <a:xfrm>
          <a:off x="3733800" y="10744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155194</xdr:rowOff>
    </xdr:from>
    <xdr:to>
      <xdr:col>4</xdr:col>
      <xdr:colOff>533400</xdr:colOff>
      <xdr:row>64</xdr:row>
      <xdr:rowOff>85344</xdr:rowOff>
    </xdr:to>
    <xdr:sp macro="" textlink="">
      <xdr:nvSpPr>
        <xdr:cNvPr id="152" name="円/楕円 151"/>
        <xdr:cNvSpPr/>
      </xdr:nvSpPr>
      <xdr:spPr>
        <a:xfrm>
          <a:off x="3175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95521</xdr:rowOff>
    </xdr:from>
    <xdr:ext cx="762000" cy="259045"/>
    <xdr:sp macro="" textlink="">
      <xdr:nvSpPr>
        <xdr:cNvPr id="153" name="テキスト ボックス 152"/>
        <xdr:cNvSpPr txBox="1"/>
      </xdr:nvSpPr>
      <xdr:spPr>
        <a:xfrm>
          <a:off x="2844800" y="1072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70612</xdr:rowOff>
    </xdr:from>
    <xdr:to>
      <xdr:col>3</xdr:col>
      <xdr:colOff>330200</xdr:colOff>
      <xdr:row>65</xdr:row>
      <xdr:rowOff>762</xdr:rowOff>
    </xdr:to>
    <xdr:sp macro="" textlink="">
      <xdr:nvSpPr>
        <xdr:cNvPr id="154" name="円/楕円 153"/>
        <xdr:cNvSpPr/>
      </xdr:nvSpPr>
      <xdr:spPr>
        <a:xfrm>
          <a:off x="2286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156989</xdr:rowOff>
    </xdr:from>
    <xdr:ext cx="762000" cy="259045"/>
    <xdr:sp macro="" textlink="">
      <xdr:nvSpPr>
        <xdr:cNvPr id="155" name="テキスト ボックス 154"/>
        <xdr:cNvSpPr txBox="1"/>
      </xdr:nvSpPr>
      <xdr:spPr>
        <a:xfrm>
          <a:off x="1955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68326</xdr:rowOff>
    </xdr:from>
    <xdr:to>
      <xdr:col>2</xdr:col>
      <xdr:colOff>127000</xdr:colOff>
      <xdr:row>63</xdr:row>
      <xdr:rowOff>169926</xdr:rowOff>
    </xdr:to>
    <xdr:sp macro="" textlink="">
      <xdr:nvSpPr>
        <xdr:cNvPr id="156" name="円/楕円 155"/>
        <xdr:cNvSpPr/>
      </xdr:nvSpPr>
      <xdr:spPr>
        <a:xfrm>
          <a:off x="1397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8653</xdr:rowOff>
    </xdr:from>
    <xdr:ext cx="762000" cy="259045"/>
    <xdr:sp macro="" textlink="">
      <xdr:nvSpPr>
        <xdr:cNvPr id="157" name="テキスト ボックス 156"/>
        <xdr:cNvSpPr txBox="1"/>
      </xdr:nvSpPr>
      <xdr:spPr>
        <a:xfrm>
          <a:off x="1066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[150,290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人件費は、類似団体と比較すると、消防部門や教育部門において職員数が多いことから高い傾向にある。人事院や千葉県人事委員会勧告を踏まえた給与改定を行っているため、若干増加傾向にはあるが、職制の見直しや地域手当の減額などを実施し、人件費の抑制に努めている状況であ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物件費については、ごみ処理について委託処理を行なっていること、</a:t>
          </a:r>
          <a:r>
            <a:rPr kumimoji="1" lang="ja-JP" altLang="en-US" sz="1300">
              <a:solidFill>
                <a:schemeClr val="dk1"/>
              </a:solidFill>
              <a:effectLst/>
              <a:latin typeface="+mn-lt"/>
              <a:ea typeface="+mn-ea"/>
              <a:cs typeface="+mn-cs"/>
            </a:rPr>
            <a:t>充実した公共</a:t>
          </a:r>
          <a:r>
            <a:rPr kumimoji="1" lang="ja-JP" altLang="ja-JP" sz="1300">
              <a:solidFill>
                <a:schemeClr val="dk1"/>
              </a:solidFill>
              <a:effectLst/>
              <a:latin typeface="+mn-lt"/>
              <a:ea typeface="+mn-ea"/>
              <a:cs typeface="+mn-cs"/>
            </a:rPr>
            <a:t>施設の維持管理費等が主な要因となり、類似団体と比較して高い水準に留まっていることから引き続き抑制に努める。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119287</xdr:rowOff>
    </xdr:from>
    <xdr:to>
      <xdr:col>7</xdr:col>
      <xdr:colOff>152400</xdr:colOff>
      <xdr:row>89</xdr:row>
      <xdr:rowOff>55166</xdr:rowOff>
    </xdr:to>
    <xdr:cxnSp macro="">
      <xdr:nvCxnSpPr>
        <xdr:cNvPr id="189" name="直線コネクタ 188"/>
        <xdr:cNvCxnSpPr/>
      </xdr:nvCxnSpPr>
      <xdr:spPr>
        <a:xfrm flipV="1">
          <a:off x="4953000" y="13835287"/>
          <a:ext cx="0" cy="1478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27243</xdr:rowOff>
    </xdr:from>
    <xdr:ext cx="762000" cy="259045"/>
    <xdr:sp macro="" textlink="">
      <xdr:nvSpPr>
        <xdr:cNvPr id="190" name="人件費・物件費等の状況最小値テキスト"/>
        <xdr:cNvSpPr txBox="1"/>
      </xdr:nvSpPr>
      <xdr:spPr>
        <a:xfrm>
          <a:off x="5041900" y="152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63500</xdr:colOff>
      <xdr:row>89</xdr:row>
      <xdr:rowOff>55166</xdr:rowOff>
    </xdr:from>
    <xdr:to>
      <xdr:col>7</xdr:col>
      <xdr:colOff>241300</xdr:colOff>
      <xdr:row>89</xdr:row>
      <xdr:rowOff>55166</xdr:rowOff>
    </xdr:to>
    <xdr:cxnSp macro="">
      <xdr:nvCxnSpPr>
        <xdr:cNvPr id="191" name="直線コネクタ 190"/>
        <xdr:cNvCxnSpPr/>
      </xdr:nvCxnSpPr>
      <xdr:spPr>
        <a:xfrm>
          <a:off x="4864100" y="1531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34214</xdr:rowOff>
    </xdr:from>
    <xdr:ext cx="762000" cy="259045"/>
    <xdr:sp macro="" textlink="">
      <xdr:nvSpPr>
        <xdr:cNvPr id="192" name="人件費・物件費等の状況最大値テキスト"/>
        <xdr:cNvSpPr txBox="1"/>
      </xdr:nvSpPr>
      <xdr:spPr>
        <a:xfrm>
          <a:off x="5041900" y="135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63500</xdr:colOff>
      <xdr:row>80</xdr:row>
      <xdr:rowOff>119287</xdr:rowOff>
    </xdr:from>
    <xdr:to>
      <xdr:col>7</xdr:col>
      <xdr:colOff>241300</xdr:colOff>
      <xdr:row>80</xdr:row>
      <xdr:rowOff>119287</xdr:rowOff>
    </xdr:to>
    <xdr:cxnSp macro="">
      <xdr:nvCxnSpPr>
        <xdr:cNvPr id="193" name="直線コネクタ 192"/>
        <xdr:cNvCxnSpPr/>
      </xdr:nvCxnSpPr>
      <xdr:spPr>
        <a:xfrm>
          <a:off x="4864100" y="1383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3454</xdr:rowOff>
    </xdr:from>
    <xdr:to>
      <xdr:col>7</xdr:col>
      <xdr:colOff>152400</xdr:colOff>
      <xdr:row>87</xdr:row>
      <xdr:rowOff>38562</xdr:rowOff>
    </xdr:to>
    <xdr:cxnSp macro="">
      <xdr:nvCxnSpPr>
        <xdr:cNvPr id="194" name="直線コネクタ 193"/>
        <xdr:cNvCxnSpPr/>
      </xdr:nvCxnSpPr>
      <xdr:spPr>
        <a:xfrm>
          <a:off x="4114800" y="14919604"/>
          <a:ext cx="838200" cy="3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142546</xdr:rowOff>
    </xdr:from>
    <xdr:ext cx="762000" cy="259045"/>
    <xdr:sp macro="" textlink="">
      <xdr:nvSpPr>
        <xdr:cNvPr id="195" name="人件費・物件費等の状況平均値テキスト"/>
        <xdr:cNvSpPr txBox="1"/>
      </xdr:nvSpPr>
      <xdr:spPr>
        <a:xfrm>
          <a:off x="5041900" y="14201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126019</xdr:rowOff>
    </xdr:from>
    <xdr:to>
      <xdr:col>7</xdr:col>
      <xdr:colOff>203200</xdr:colOff>
      <xdr:row>84</xdr:row>
      <xdr:rowOff>56169</xdr:rowOff>
    </xdr:to>
    <xdr:sp macro="" textlink="">
      <xdr:nvSpPr>
        <xdr:cNvPr id="196" name="フローチャート : 判断 195"/>
        <xdr:cNvSpPr/>
      </xdr:nvSpPr>
      <xdr:spPr>
        <a:xfrm>
          <a:off x="4902200" y="143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149394</xdr:rowOff>
    </xdr:from>
    <xdr:to>
      <xdr:col>6</xdr:col>
      <xdr:colOff>0</xdr:colOff>
      <xdr:row>87</xdr:row>
      <xdr:rowOff>3454</xdr:rowOff>
    </xdr:to>
    <xdr:cxnSp macro="">
      <xdr:nvCxnSpPr>
        <xdr:cNvPr id="197" name="直線コネクタ 196"/>
        <xdr:cNvCxnSpPr/>
      </xdr:nvCxnSpPr>
      <xdr:spPr>
        <a:xfrm>
          <a:off x="3225800" y="14894094"/>
          <a:ext cx="889000" cy="2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2656</xdr:rowOff>
    </xdr:from>
    <xdr:to>
      <xdr:col>6</xdr:col>
      <xdr:colOff>50800</xdr:colOff>
      <xdr:row>84</xdr:row>
      <xdr:rowOff>104256</xdr:rowOff>
    </xdr:to>
    <xdr:sp macro="" textlink="">
      <xdr:nvSpPr>
        <xdr:cNvPr id="198" name="フローチャート : 判断 197"/>
        <xdr:cNvSpPr/>
      </xdr:nvSpPr>
      <xdr:spPr>
        <a:xfrm>
          <a:off x="4064000" y="144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114433</xdr:rowOff>
    </xdr:from>
    <xdr:ext cx="736600" cy="259045"/>
    <xdr:sp macro="" textlink="">
      <xdr:nvSpPr>
        <xdr:cNvPr id="199" name="テキスト ボックス 198"/>
        <xdr:cNvSpPr txBox="1"/>
      </xdr:nvSpPr>
      <xdr:spPr>
        <a:xfrm>
          <a:off x="3733800" y="1417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149394</xdr:rowOff>
    </xdr:from>
    <xdr:to>
      <xdr:col>4</xdr:col>
      <xdr:colOff>482600</xdr:colOff>
      <xdr:row>87</xdr:row>
      <xdr:rowOff>98577</xdr:rowOff>
    </xdr:to>
    <xdr:cxnSp macro="">
      <xdr:nvCxnSpPr>
        <xdr:cNvPr id="200" name="直線コネクタ 199"/>
        <xdr:cNvCxnSpPr/>
      </xdr:nvCxnSpPr>
      <xdr:spPr>
        <a:xfrm flipV="1">
          <a:off x="2336800" y="14894094"/>
          <a:ext cx="889000" cy="12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157128</xdr:rowOff>
    </xdr:from>
    <xdr:to>
      <xdr:col>4</xdr:col>
      <xdr:colOff>533400</xdr:colOff>
      <xdr:row>84</xdr:row>
      <xdr:rowOff>87278</xdr:rowOff>
    </xdr:to>
    <xdr:sp macro="" textlink="">
      <xdr:nvSpPr>
        <xdr:cNvPr id="201" name="フローチャート : 判断 200"/>
        <xdr:cNvSpPr/>
      </xdr:nvSpPr>
      <xdr:spPr>
        <a:xfrm>
          <a:off x="3175000" y="1438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97455</xdr:rowOff>
    </xdr:from>
    <xdr:ext cx="762000" cy="259045"/>
    <xdr:sp macro="" textlink="">
      <xdr:nvSpPr>
        <xdr:cNvPr id="202" name="テキスト ボックス 201"/>
        <xdr:cNvSpPr txBox="1"/>
      </xdr:nvSpPr>
      <xdr:spPr>
        <a:xfrm>
          <a:off x="2844800" y="1415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98577</xdr:rowOff>
    </xdr:from>
    <xdr:to>
      <xdr:col>3</xdr:col>
      <xdr:colOff>279400</xdr:colOff>
      <xdr:row>87</xdr:row>
      <xdr:rowOff>120605</xdr:rowOff>
    </xdr:to>
    <xdr:cxnSp macro="">
      <xdr:nvCxnSpPr>
        <xdr:cNvPr id="203" name="直線コネクタ 202"/>
        <xdr:cNvCxnSpPr/>
      </xdr:nvCxnSpPr>
      <xdr:spPr>
        <a:xfrm flipV="1">
          <a:off x="1447800" y="15014727"/>
          <a:ext cx="889000" cy="2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131138</xdr:rowOff>
    </xdr:from>
    <xdr:to>
      <xdr:col>3</xdr:col>
      <xdr:colOff>330200</xdr:colOff>
      <xdr:row>84</xdr:row>
      <xdr:rowOff>61288</xdr:rowOff>
    </xdr:to>
    <xdr:sp macro="" textlink="">
      <xdr:nvSpPr>
        <xdr:cNvPr id="204" name="フローチャート : 判断 203"/>
        <xdr:cNvSpPr/>
      </xdr:nvSpPr>
      <xdr:spPr>
        <a:xfrm>
          <a:off x="2286000" y="1436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71465</xdr:rowOff>
    </xdr:from>
    <xdr:ext cx="762000" cy="259045"/>
    <xdr:sp macro="" textlink="">
      <xdr:nvSpPr>
        <xdr:cNvPr id="205" name="テキスト ボックス 204"/>
        <xdr:cNvSpPr txBox="1"/>
      </xdr:nvSpPr>
      <xdr:spPr>
        <a:xfrm>
          <a:off x="1955800" y="14130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152183</xdr:rowOff>
    </xdr:from>
    <xdr:to>
      <xdr:col>2</xdr:col>
      <xdr:colOff>127000</xdr:colOff>
      <xdr:row>84</xdr:row>
      <xdr:rowOff>82333</xdr:rowOff>
    </xdr:to>
    <xdr:sp macro="" textlink="">
      <xdr:nvSpPr>
        <xdr:cNvPr id="206" name="フローチャート : 判断 205"/>
        <xdr:cNvSpPr/>
      </xdr:nvSpPr>
      <xdr:spPr>
        <a:xfrm>
          <a:off x="1397000" y="1438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92510</xdr:rowOff>
    </xdr:from>
    <xdr:ext cx="762000" cy="259045"/>
    <xdr:sp macro="" textlink="">
      <xdr:nvSpPr>
        <xdr:cNvPr id="207" name="テキスト ボックス 206"/>
        <xdr:cNvSpPr txBox="1"/>
      </xdr:nvSpPr>
      <xdr:spPr>
        <a:xfrm>
          <a:off x="1066800" y="1415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86</xdr:row>
      <xdr:rowOff>159212</xdr:rowOff>
    </xdr:from>
    <xdr:to>
      <xdr:col>7</xdr:col>
      <xdr:colOff>203200</xdr:colOff>
      <xdr:row>87</xdr:row>
      <xdr:rowOff>89362</xdr:rowOff>
    </xdr:to>
    <xdr:sp macro="" textlink="">
      <xdr:nvSpPr>
        <xdr:cNvPr id="213" name="円/楕円 212"/>
        <xdr:cNvSpPr/>
      </xdr:nvSpPr>
      <xdr:spPr>
        <a:xfrm>
          <a:off x="4902200" y="1490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131289</xdr:rowOff>
    </xdr:from>
    <xdr:ext cx="762000" cy="259045"/>
    <xdr:sp macro="" textlink="">
      <xdr:nvSpPr>
        <xdr:cNvPr id="214" name="人件費・物件費等の状況該当値テキスト"/>
        <xdr:cNvSpPr txBox="1"/>
      </xdr:nvSpPr>
      <xdr:spPr>
        <a:xfrm>
          <a:off x="5041900" y="14875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150,290</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124104</xdr:rowOff>
    </xdr:from>
    <xdr:to>
      <xdr:col>6</xdr:col>
      <xdr:colOff>50800</xdr:colOff>
      <xdr:row>87</xdr:row>
      <xdr:rowOff>54254</xdr:rowOff>
    </xdr:to>
    <xdr:sp macro="" textlink="">
      <xdr:nvSpPr>
        <xdr:cNvPr id="215" name="円/楕円 214"/>
        <xdr:cNvSpPr/>
      </xdr:nvSpPr>
      <xdr:spPr>
        <a:xfrm>
          <a:off x="4064000" y="1486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39031</xdr:rowOff>
    </xdr:from>
    <xdr:ext cx="736600" cy="259045"/>
    <xdr:sp macro="" textlink="">
      <xdr:nvSpPr>
        <xdr:cNvPr id="216" name="テキスト ボックス 215"/>
        <xdr:cNvSpPr txBox="1"/>
      </xdr:nvSpPr>
      <xdr:spPr>
        <a:xfrm>
          <a:off x="3733800" y="14955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148,253</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98594</xdr:rowOff>
    </xdr:from>
    <xdr:to>
      <xdr:col>4</xdr:col>
      <xdr:colOff>533400</xdr:colOff>
      <xdr:row>87</xdr:row>
      <xdr:rowOff>28744</xdr:rowOff>
    </xdr:to>
    <xdr:sp macro="" textlink="">
      <xdr:nvSpPr>
        <xdr:cNvPr id="217" name="円/楕円 216"/>
        <xdr:cNvSpPr/>
      </xdr:nvSpPr>
      <xdr:spPr>
        <a:xfrm>
          <a:off x="3175000" y="1484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13521</xdr:rowOff>
    </xdr:from>
    <xdr:ext cx="762000" cy="259045"/>
    <xdr:sp macro="" textlink="">
      <xdr:nvSpPr>
        <xdr:cNvPr id="218" name="テキスト ボックス 217"/>
        <xdr:cNvSpPr txBox="1"/>
      </xdr:nvSpPr>
      <xdr:spPr>
        <a:xfrm>
          <a:off x="2844800" y="149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146,773</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47777</xdr:rowOff>
    </xdr:from>
    <xdr:to>
      <xdr:col>3</xdr:col>
      <xdr:colOff>330200</xdr:colOff>
      <xdr:row>87</xdr:row>
      <xdr:rowOff>149377</xdr:rowOff>
    </xdr:to>
    <xdr:sp macro="" textlink="">
      <xdr:nvSpPr>
        <xdr:cNvPr id="219" name="円/楕円 218"/>
        <xdr:cNvSpPr/>
      </xdr:nvSpPr>
      <xdr:spPr>
        <a:xfrm>
          <a:off x="2286000" y="1496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134154</xdr:rowOff>
    </xdr:from>
    <xdr:ext cx="762000" cy="259045"/>
    <xdr:sp macro="" textlink="">
      <xdr:nvSpPr>
        <xdr:cNvPr id="220" name="テキスト ボックス 219"/>
        <xdr:cNvSpPr txBox="1"/>
      </xdr:nvSpPr>
      <xdr:spPr>
        <a:xfrm>
          <a:off x="1955800" y="1505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153,772</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69805</xdr:rowOff>
    </xdr:from>
    <xdr:to>
      <xdr:col>2</xdr:col>
      <xdr:colOff>127000</xdr:colOff>
      <xdr:row>87</xdr:row>
      <xdr:rowOff>171405</xdr:rowOff>
    </xdr:to>
    <xdr:sp macro="" textlink="">
      <xdr:nvSpPr>
        <xdr:cNvPr id="221" name="円/楕円 220"/>
        <xdr:cNvSpPr/>
      </xdr:nvSpPr>
      <xdr:spPr>
        <a:xfrm>
          <a:off x="1397000" y="1498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156182</xdr:rowOff>
    </xdr:from>
    <xdr:ext cx="762000" cy="259045"/>
    <xdr:sp macro="" textlink="">
      <xdr:nvSpPr>
        <xdr:cNvPr id="222" name="テキスト ボックス 221"/>
        <xdr:cNvSpPr txBox="1"/>
      </xdr:nvSpPr>
      <xdr:spPr>
        <a:xfrm>
          <a:off x="1066800" y="1507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155,050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これまで類似団体と比較し高水準であったことから、給料の２．８％削減措置を実施した結果、前年度比で２．３ポイント下がった。</a:t>
          </a:r>
        </a:p>
        <a:p>
          <a:r>
            <a:rPr kumimoji="1" lang="ja-JP" altLang="en-US" sz="1300">
              <a:latin typeface="ＭＳ Ｐゴシック"/>
            </a:rPr>
            <a:t>　本市では、国家公務員との職員構成の差や学歴にとらわれない人事登用が要因となり、高水準となりやすい傾向にあることから、今後も全国基準を参考に給与水準の適正化に努めていく。</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29972</xdr:rowOff>
    </xdr:from>
    <xdr:to>
      <xdr:col>24</xdr:col>
      <xdr:colOff>558800</xdr:colOff>
      <xdr:row>85</xdr:row>
      <xdr:rowOff>89663</xdr:rowOff>
    </xdr:to>
    <xdr:cxnSp macro="">
      <xdr:nvCxnSpPr>
        <xdr:cNvPr id="249" name="直線コネクタ 248"/>
        <xdr:cNvCxnSpPr/>
      </xdr:nvCxnSpPr>
      <xdr:spPr>
        <a:xfrm flipV="1">
          <a:off x="17018000" y="13745972"/>
          <a:ext cx="0" cy="9169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61740</xdr:rowOff>
    </xdr:from>
    <xdr:ext cx="762000" cy="259045"/>
    <xdr:sp macro="" textlink="">
      <xdr:nvSpPr>
        <xdr:cNvPr id="250" name="給与水準   （国との比較）最小値テキスト"/>
        <xdr:cNvSpPr txBox="1"/>
      </xdr:nvSpPr>
      <xdr:spPr>
        <a:xfrm>
          <a:off x="17106900" y="14634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85</xdr:row>
      <xdr:rowOff>89663</xdr:rowOff>
    </xdr:from>
    <xdr:to>
      <xdr:col>24</xdr:col>
      <xdr:colOff>647700</xdr:colOff>
      <xdr:row>85</xdr:row>
      <xdr:rowOff>89663</xdr:rowOff>
    </xdr:to>
    <xdr:cxnSp macro="">
      <xdr:nvCxnSpPr>
        <xdr:cNvPr id="251" name="直線コネクタ 250"/>
        <xdr:cNvCxnSpPr/>
      </xdr:nvCxnSpPr>
      <xdr:spPr>
        <a:xfrm>
          <a:off x="16929100" y="1466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116349</xdr:rowOff>
    </xdr:from>
    <xdr:ext cx="762000" cy="259045"/>
    <xdr:sp macro="" textlink="">
      <xdr:nvSpPr>
        <xdr:cNvPr id="252" name="給与水準   （国との比較）最大値テキスト"/>
        <xdr:cNvSpPr txBox="1"/>
      </xdr:nvSpPr>
      <xdr:spPr>
        <a:xfrm>
          <a:off x="17106900" y="1348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469900</xdr:colOff>
      <xdr:row>80</xdr:row>
      <xdr:rowOff>29972</xdr:rowOff>
    </xdr:from>
    <xdr:to>
      <xdr:col>24</xdr:col>
      <xdr:colOff>647700</xdr:colOff>
      <xdr:row>80</xdr:row>
      <xdr:rowOff>29972</xdr:rowOff>
    </xdr:to>
    <xdr:cxnSp macro="">
      <xdr:nvCxnSpPr>
        <xdr:cNvPr id="253" name="直線コネクタ 252"/>
        <xdr:cNvCxnSpPr/>
      </xdr:nvCxnSpPr>
      <xdr:spPr>
        <a:xfrm>
          <a:off x="16929100" y="137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10161</xdr:rowOff>
    </xdr:from>
    <xdr:to>
      <xdr:col>24</xdr:col>
      <xdr:colOff>558800</xdr:colOff>
      <xdr:row>85</xdr:row>
      <xdr:rowOff>60706</xdr:rowOff>
    </xdr:to>
    <xdr:cxnSp macro="">
      <xdr:nvCxnSpPr>
        <xdr:cNvPr id="254" name="直線コネクタ 253"/>
        <xdr:cNvCxnSpPr/>
      </xdr:nvCxnSpPr>
      <xdr:spPr>
        <a:xfrm flipV="1">
          <a:off x="16179800" y="14411961"/>
          <a:ext cx="838200" cy="22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116095</xdr:rowOff>
    </xdr:from>
    <xdr:ext cx="762000" cy="259045"/>
    <xdr:sp macro="" textlink="">
      <xdr:nvSpPr>
        <xdr:cNvPr id="255" name="給与水準   （国との比較）平均値テキスト"/>
        <xdr:cNvSpPr txBox="1"/>
      </xdr:nvSpPr>
      <xdr:spPr>
        <a:xfrm>
          <a:off x="17106900" y="140035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99568</xdr:rowOff>
    </xdr:from>
    <xdr:to>
      <xdr:col>24</xdr:col>
      <xdr:colOff>609600</xdr:colOff>
      <xdr:row>83</xdr:row>
      <xdr:rowOff>29718</xdr:rowOff>
    </xdr:to>
    <xdr:sp macro="" textlink="">
      <xdr:nvSpPr>
        <xdr:cNvPr id="256" name="フローチャート : 判断 255"/>
        <xdr:cNvSpPr/>
      </xdr:nvSpPr>
      <xdr:spPr>
        <a:xfrm>
          <a:off x="16967200" y="141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60706</xdr:rowOff>
    </xdr:from>
    <xdr:to>
      <xdr:col>23</xdr:col>
      <xdr:colOff>406400</xdr:colOff>
      <xdr:row>85</xdr:row>
      <xdr:rowOff>118618</xdr:rowOff>
    </xdr:to>
    <xdr:cxnSp macro="">
      <xdr:nvCxnSpPr>
        <xdr:cNvPr id="257" name="直線コネクタ 256"/>
        <xdr:cNvCxnSpPr/>
      </xdr:nvCxnSpPr>
      <xdr:spPr>
        <a:xfrm flipV="1">
          <a:off x="15290800" y="1463395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70613</xdr:rowOff>
    </xdr:from>
    <xdr:to>
      <xdr:col>23</xdr:col>
      <xdr:colOff>457200</xdr:colOff>
      <xdr:row>83</xdr:row>
      <xdr:rowOff>763</xdr:rowOff>
    </xdr:to>
    <xdr:sp macro="" textlink="">
      <xdr:nvSpPr>
        <xdr:cNvPr id="258" name="フローチャート : 判断 257"/>
        <xdr:cNvSpPr/>
      </xdr:nvSpPr>
      <xdr:spPr>
        <a:xfrm>
          <a:off x="16129000" y="141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10940</xdr:rowOff>
    </xdr:from>
    <xdr:ext cx="736600" cy="259045"/>
    <xdr:sp macro="" textlink="">
      <xdr:nvSpPr>
        <xdr:cNvPr id="259" name="テキスト ボックス 258"/>
        <xdr:cNvSpPr txBox="1"/>
      </xdr:nvSpPr>
      <xdr:spPr>
        <a:xfrm>
          <a:off x="15798800" y="1389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118618</xdr:rowOff>
    </xdr:from>
    <xdr:to>
      <xdr:col>22</xdr:col>
      <xdr:colOff>203200</xdr:colOff>
      <xdr:row>90</xdr:row>
      <xdr:rowOff>4572</xdr:rowOff>
    </xdr:to>
    <xdr:cxnSp macro="">
      <xdr:nvCxnSpPr>
        <xdr:cNvPr id="260" name="直線コネクタ 259"/>
        <xdr:cNvCxnSpPr/>
      </xdr:nvCxnSpPr>
      <xdr:spPr>
        <a:xfrm flipV="1">
          <a:off x="14401800" y="14691868"/>
          <a:ext cx="889000" cy="74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70613</xdr:rowOff>
    </xdr:from>
    <xdr:to>
      <xdr:col>22</xdr:col>
      <xdr:colOff>254000</xdr:colOff>
      <xdr:row>83</xdr:row>
      <xdr:rowOff>763</xdr:rowOff>
    </xdr:to>
    <xdr:sp macro="" textlink="">
      <xdr:nvSpPr>
        <xdr:cNvPr id="261" name="フローチャート : 判断 260"/>
        <xdr:cNvSpPr/>
      </xdr:nvSpPr>
      <xdr:spPr>
        <a:xfrm>
          <a:off x="15240000" y="141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10940</xdr:rowOff>
    </xdr:from>
    <xdr:ext cx="762000" cy="259045"/>
    <xdr:sp macro="" textlink="">
      <xdr:nvSpPr>
        <xdr:cNvPr id="262" name="テキスト ボックス 261"/>
        <xdr:cNvSpPr txBox="1"/>
      </xdr:nvSpPr>
      <xdr:spPr>
        <a:xfrm>
          <a:off x="14909800" y="1389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137413</xdr:rowOff>
    </xdr:from>
    <xdr:to>
      <xdr:col>21</xdr:col>
      <xdr:colOff>0</xdr:colOff>
      <xdr:row>90</xdr:row>
      <xdr:rowOff>4572</xdr:rowOff>
    </xdr:to>
    <xdr:cxnSp macro="">
      <xdr:nvCxnSpPr>
        <xdr:cNvPr id="263" name="直線コネクタ 262"/>
        <xdr:cNvCxnSpPr/>
      </xdr:nvCxnSpPr>
      <xdr:spPr>
        <a:xfrm>
          <a:off x="13512800" y="15396463"/>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147320</xdr:rowOff>
    </xdr:from>
    <xdr:to>
      <xdr:col>21</xdr:col>
      <xdr:colOff>50800</xdr:colOff>
      <xdr:row>87</xdr:row>
      <xdr:rowOff>77470</xdr:rowOff>
    </xdr:to>
    <xdr:sp macro="" textlink="">
      <xdr:nvSpPr>
        <xdr:cNvPr id="264" name="フローチャート : 判断 263"/>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87647</xdr:rowOff>
    </xdr:from>
    <xdr:ext cx="762000" cy="259045"/>
    <xdr:sp macro="" textlink="">
      <xdr:nvSpPr>
        <xdr:cNvPr id="265" name="テキスト ボックス 264"/>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147320</xdr:rowOff>
    </xdr:from>
    <xdr:to>
      <xdr:col>19</xdr:col>
      <xdr:colOff>533400</xdr:colOff>
      <xdr:row>87</xdr:row>
      <xdr:rowOff>77470</xdr:rowOff>
    </xdr:to>
    <xdr:sp macro="" textlink="">
      <xdr:nvSpPr>
        <xdr:cNvPr id="266" name="フローチャート : 判断 265"/>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87647</xdr:rowOff>
    </xdr:from>
    <xdr:ext cx="762000" cy="259045"/>
    <xdr:sp macro="" textlink="">
      <xdr:nvSpPr>
        <xdr:cNvPr id="267" name="テキスト ボックス 266"/>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130811</xdr:rowOff>
    </xdr:from>
    <xdr:to>
      <xdr:col>24</xdr:col>
      <xdr:colOff>609600</xdr:colOff>
      <xdr:row>84</xdr:row>
      <xdr:rowOff>60961</xdr:rowOff>
    </xdr:to>
    <xdr:sp macro="" textlink="">
      <xdr:nvSpPr>
        <xdr:cNvPr id="273" name="円/楕円 272"/>
        <xdr:cNvSpPr/>
      </xdr:nvSpPr>
      <xdr:spPr>
        <a:xfrm>
          <a:off x="169672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102888</xdr:rowOff>
    </xdr:from>
    <xdr:ext cx="762000" cy="259045"/>
    <xdr:sp macro="" textlink="">
      <xdr:nvSpPr>
        <xdr:cNvPr id="274" name="給与水準   （国との比較）該当値テキスト"/>
        <xdr:cNvSpPr txBox="1"/>
      </xdr:nvSpPr>
      <xdr:spPr>
        <a:xfrm>
          <a:off x="17106900" y="1433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9906</xdr:rowOff>
    </xdr:from>
    <xdr:to>
      <xdr:col>23</xdr:col>
      <xdr:colOff>457200</xdr:colOff>
      <xdr:row>85</xdr:row>
      <xdr:rowOff>111506</xdr:rowOff>
    </xdr:to>
    <xdr:sp macro="" textlink="">
      <xdr:nvSpPr>
        <xdr:cNvPr id="275" name="円/楕円 274"/>
        <xdr:cNvSpPr/>
      </xdr:nvSpPr>
      <xdr:spPr>
        <a:xfrm>
          <a:off x="16129000" y="145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96283</xdr:rowOff>
    </xdr:from>
    <xdr:ext cx="736600" cy="259045"/>
    <xdr:sp macro="" textlink="">
      <xdr:nvSpPr>
        <xdr:cNvPr id="276" name="テキスト ボックス 275"/>
        <xdr:cNvSpPr txBox="1"/>
      </xdr:nvSpPr>
      <xdr:spPr>
        <a:xfrm>
          <a:off x="15798800" y="1466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67818</xdr:rowOff>
    </xdr:from>
    <xdr:to>
      <xdr:col>22</xdr:col>
      <xdr:colOff>254000</xdr:colOff>
      <xdr:row>85</xdr:row>
      <xdr:rowOff>169418</xdr:rowOff>
    </xdr:to>
    <xdr:sp macro="" textlink="">
      <xdr:nvSpPr>
        <xdr:cNvPr id="277" name="円/楕円 276"/>
        <xdr:cNvSpPr/>
      </xdr:nvSpPr>
      <xdr:spPr>
        <a:xfrm>
          <a:off x="15240000" y="1464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154195</xdr:rowOff>
    </xdr:from>
    <xdr:ext cx="762000" cy="259045"/>
    <xdr:sp macro="" textlink="">
      <xdr:nvSpPr>
        <xdr:cNvPr id="278" name="テキスト ボックス 277"/>
        <xdr:cNvSpPr txBox="1"/>
      </xdr:nvSpPr>
      <xdr:spPr>
        <a:xfrm>
          <a:off x="14909800" y="1472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125222</xdr:rowOff>
    </xdr:from>
    <xdr:to>
      <xdr:col>21</xdr:col>
      <xdr:colOff>50800</xdr:colOff>
      <xdr:row>90</xdr:row>
      <xdr:rowOff>55372</xdr:rowOff>
    </xdr:to>
    <xdr:sp macro="" textlink="">
      <xdr:nvSpPr>
        <xdr:cNvPr id="279" name="円/楕円 278"/>
        <xdr:cNvSpPr/>
      </xdr:nvSpPr>
      <xdr:spPr>
        <a:xfrm>
          <a:off x="14351000" y="1538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40149</xdr:rowOff>
    </xdr:from>
    <xdr:ext cx="762000" cy="259045"/>
    <xdr:sp macro="" textlink="">
      <xdr:nvSpPr>
        <xdr:cNvPr id="280" name="テキスト ボックス 279"/>
        <xdr:cNvSpPr txBox="1"/>
      </xdr:nvSpPr>
      <xdr:spPr>
        <a:xfrm>
          <a:off x="14020800" y="1547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86613</xdr:rowOff>
    </xdr:from>
    <xdr:to>
      <xdr:col>19</xdr:col>
      <xdr:colOff>533400</xdr:colOff>
      <xdr:row>90</xdr:row>
      <xdr:rowOff>16763</xdr:rowOff>
    </xdr:to>
    <xdr:sp macro="" textlink="">
      <xdr:nvSpPr>
        <xdr:cNvPr id="281" name="円/楕円 280"/>
        <xdr:cNvSpPr/>
      </xdr:nvSpPr>
      <xdr:spPr>
        <a:xfrm>
          <a:off x="13462000" y="1534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1540</xdr:rowOff>
    </xdr:from>
    <xdr:ext cx="762000" cy="259045"/>
    <xdr:sp macro="" textlink="">
      <xdr:nvSpPr>
        <xdr:cNvPr id="282" name="テキスト ボックス 281"/>
        <xdr:cNvSpPr txBox="1"/>
      </xdr:nvSpPr>
      <xdr:spPr>
        <a:xfrm>
          <a:off x="13131800" y="1543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教育に重点を置いた施策を行なっているとともに、公民館、図書館、郷土博物館などの教育施設も充実していることから、類似団体と比較し、教育部門の職員数が多くなっている。</a:t>
          </a:r>
        </a:p>
        <a:p>
          <a:r>
            <a:rPr kumimoji="1" lang="ja-JP" altLang="en-US" sz="1300">
              <a:latin typeface="ＭＳ Ｐゴシック"/>
            </a:rPr>
            <a:t>　また、臨海部に石油コンビナートを擁しており、石油コンビナート等災害防止法の特別防災区域に指定されているため、大型化学消防車等の特殊車両を配備しなければならず、消防部門の職員数も多くなっている。</a:t>
          </a:r>
        </a:p>
        <a:p>
          <a:r>
            <a:rPr kumimoji="1" lang="ja-JP" altLang="en-US" sz="1300">
              <a:latin typeface="ＭＳ Ｐゴシック"/>
            </a:rPr>
            <a:t>　今後も定員適正化計画の方針に従い、民間委託の積極的な活用や消防署の機能分担の見直しなどを行い、職員数の更なる適正化に努める。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11854</xdr:rowOff>
    </xdr:from>
    <xdr:to>
      <xdr:col>24</xdr:col>
      <xdr:colOff>558800</xdr:colOff>
      <xdr:row>67</xdr:row>
      <xdr:rowOff>47837</xdr:rowOff>
    </xdr:to>
    <xdr:cxnSp macro="">
      <xdr:nvCxnSpPr>
        <xdr:cNvPr id="312" name="直線コネクタ 311"/>
        <xdr:cNvCxnSpPr/>
      </xdr:nvCxnSpPr>
      <xdr:spPr>
        <a:xfrm flipV="1">
          <a:off x="17018000" y="10127404"/>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19914</xdr:rowOff>
    </xdr:from>
    <xdr:ext cx="762000" cy="259045"/>
    <xdr:sp macro="" textlink="">
      <xdr:nvSpPr>
        <xdr:cNvPr id="313"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469900</xdr:colOff>
      <xdr:row>67</xdr:row>
      <xdr:rowOff>47837</xdr:rowOff>
    </xdr:from>
    <xdr:to>
      <xdr:col>24</xdr:col>
      <xdr:colOff>647700</xdr:colOff>
      <xdr:row>67</xdr:row>
      <xdr:rowOff>47837</xdr:rowOff>
    </xdr:to>
    <xdr:cxnSp macro="">
      <xdr:nvCxnSpPr>
        <xdr:cNvPr id="314" name="直線コネクタ 313"/>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98231</xdr:rowOff>
    </xdr:from>
    <xdr:ext cx="762000" cy="259045"/>
    <xdr:sp macro="" textlink="">
      <xdr:nvSpPr>
        <xdr:cNvPr id="315"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59</xdr:row>
      <xdr:rowOff>11854</xdr:rowOff>
    </xdr:from>
    <xdr:to>
      <xdr:col>24</xdr:col>
      <xdr:colOff>647700</xdr:colOff>
      <xdr:row>59</xdr:row>
      <xdr:rowOff>11854</xdr:rowOff>
    </xdr:to>
    <xdr:cxnSp macro="">
      <xdr:nvCxnSpPr>
        <xdr:cNvPr id="316" name="直線コネクタ 315"/>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170604</xdr:rowOff>
    </xdr:from>
    <xdr:to>
      <xdr:col>24</xdr:col>
      <xdr:colOff>558800</xdr:colOff>
      <xdr:row>64</xdr:row>
      <xdr:rowOff>25294</xdr:rowOff>
    </xdr:to>
    <xdr:cxnSp macro="">
      <xdr:nvCxnSpPr>
        <xdr:cNvPr id="317" name="直線コネクタ 316"/>
        <xdr:cNvCxnSpPr/>
      </xdr:nvCxnSpPr>
      <xdr:spPr>
        <a:xfrm>
          <a:off x="16179800" y="10971954"/>
          <a:ext cx="8382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121302</xdr:rowOff>
    </xdr:from>
    <xdr:ext cx="762000" cy="259045"/>
    <xdr:sp macro="" textlink="">
      <xdr:nvSpPr>
        <xdr:cNvPr id="318" name="定員管理の状況平均値テキスト"/>
        <xdr:cNvSpPr txBox="1"/>
      </xdr:nvSpPr>
      <xdr:spPr>
        <a:xfrm>
          <a:off x="17106900" y="1040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19" name="フローチャート : 判断 318"/>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170604</xdr:rowOff>
    </xdr:from>
    <xdr:to>
      <xdr:col>23</xdr:col>
      <xdr:colOff>406400</xdr:colOff>
      <xdr:row>64</xdr:row>
      <xdr:rowOff>3175</xdr:rowOff>
    </xdr:to>
    <xdr:cxnSp macro="">
      <xdr:nvCxnSpPr>
        <xdr:cNvPr id="320" name="直線コネクタ 319"/>
        <xdr:cNvCxnSpPr/>
      </xdr:nvCxnSpPr>
      <xdr:spPr>
        <a:xfrm flipV="1">
          <a:off x="15290800" y="10971954"/>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1" name="フローチャート : 判断 320"/>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51134</xdr:rowOff>
    </xdr:from>
    <xdr:ext cx="736600" cy="259045"/>
    <xdr:sp macro="" textlink="">
      <xdr:nvSpPr>
        <xdr:cNvPr id="322" name="テキスト ボックス 321"/>
        <xdr:cNvSpPr txBox="1"/>
      </xdr:nvSpPr>
      <xdr:spPr>
        <a:xfrm>
          <a:off x="15798800" y="1033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1164</xdr:rowOff>
    </xdr:from>
    <xdr:to>
      <xdr:col>22</xdr:col>
      <xdr:colOff>203200</xdr:colOff>
      <xdr:row>64</xdr:row>
      <xdr:rowOff>3175</xdr:rowOff>
    </xdr:to>
    <xdr:cxnSp macro="">
      <xdr:nvCxnSpPr>
        <xdr:cNvPr id="323" name="直線コネクタ 322"/>
        <xdr:cNvCxnSpPr/>
      </xdr:nvCxnSpPr>
      <xdr:spPr>
        <a:xfrm>
          <a:off x="14401800" y="10973964"/>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4" name="フローチャート : 判断 323"/>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59178</xdr:rowOff>
    </xdr:from>
    <xdr:ext cx="762000" cy="259045"/>
    <xdr:sp macro="" textlink="">
      <xdr:nvSpPr>
        <xdr:cNvPr id="325" name="テキスト ボックス 324"/>
        <xdr:cNvSpPr txBox="1"/>
      </xdr:nvSpPr>
      <xdr:spPr>
        <a:xfrm>
          <a:off x="14909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1164</xdr:rowOff>
    </xdr:from>
    <xdr:to>
      <xdr:col>21</xdr:col>
      <xdr:colOff>0</xdr:colOff>
      <xdr:row>64</xdr:row>
      <xdr:rowOff>35348</xdr:rowOff>
    </xdr:to>
    <xdr:cxnSp macro="">
      <xdr:nvCxnSpPr>
        <xdr:cNvPr id="326" name="直線コネクタ 325"/>
        <xdr:cNvCxnSpPr/>
      </xdr:nvCxnSpPr>
      <xdr:spPr>
        <a:xfrm flipV="1">
          <a:off x="13512800" y="10973964"/>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27" name="フローチャート : 判断 326"/>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75265</xdr:rowOff>
    </xdr:from>
    <xdr:ext cx="762000" cy="259045"/>
    <xdr:sp macro="" textlink="">
      <xdr:nvSpPr>
        <xdr:cNvPr id="328" name="テキスト ボックス 327"/>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29" name="フローチャート : 判断 328"/>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99395</xdr:rowOff>
    </xdr:from>
    <xdr:ext cx="762000" cy="259045"/>
    <xdr:sp macro="" textlink="">
      <xdr:nvSpPr>
        <xdr:cNvPr id="330" name="テキスト ボックス 329"/>
        <xdr:cNvSpPr txBox="1"/>
      </xdr:nvSpPr>
      <xdr:spPr>
        <a:xfrm>
          <a:off x="13131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145944</xdr:rowOff>
    </xdr:from>
    <xdr:to>
      <xdr:col>24</xdr:col>
      <xdr:colOff>609600</xdr:colOff>
      <xdr:row>64</xdr:row>
      <xdr:rowOff>76094</xdr:rowOff>
    </xdr:to>
    <xdr:sp macro="" textlink="">
      <xdr:nvSpPr>
        <xdr:cNvPr id="336" name="円/楕円 335"/>
        <xdr:cNvSpPr/>
      </xdr:nvSpPr>
      <xdr:spPr>
        <a:xfrm>
          <a:off x="16967200" y="109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118021</xdr:rowOff>
    </xdr:from>
    <xdr:ext cx="762000" cy="259045"/>
    <xdr:sp macro="" textlink="">
      <xdr:nvSpPr>
        <xdr:cNvPr id="337" name="定員管理の状況該当値テキスト"/>
        <xdr:cNvSpPr txBox="1"/>
      </xdr:nvSpPr>
      <xdr:spPr>
        <a:xfrm>
          <a:off x="17106900" y="10919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119804</xdr:rowOff>
    </xdr:from>
    <xdr:to>
      <xdr:col>23</xdr:col>
      <xdr:colOff>457200</xdr:colOff>
      <xdr:row>64</xdr:row>
      <xdr:rowOff>49954</xdr:rowOff>
    </xdr:to>
    <xdr:sp macro="" textlink="">
      <xdr:nvSpPr>
        <xdr:cNvPr id="338" name="円/楕円 337"/>
        <xdr:cNvSpPr/>
      </xdr:nvSpPr>
      <xdr:spPr>
        <a:xfrm>
          <a:off x="16129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34731</xdr:rowOff>
    </xdr:from>
    <xdr:ext cx="736600" cy="259045"/>
    <xdr:sp macro="" textlink="">
      <xdr:nvSpPr>
        <xdr:cNvPr id="339" name="テキスト ボックス 338"/>
        <xdr:cNvSpPr txBox="1"/>
      </xdr:nvSpPr>
      <xdr:spPr>
        <a:xfrm>
          <a:off x="15798800" y="1100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123825</xdr:rowOff>
    </xdr:from>
    <xdr:to>
      <xdr:col>22</xdr:col>
      <xdr:colOff>254000</xdr:colOff>
      <xdr:row>64</xdr:row>
      <xdr:rowOff>53975</xdr:rowOff>
    </xdr:to>
    <xdr:sp macro="" textlink="">
      <xdr:nvSpPr>
        <xdr:cNvPr id="340" name="円/楕円 339"/>
        <xdr:cNvSpPr/>
      </xdr:nvSpPr>
      <xdr:spPr>
        <a:xfrm>
          <a:off x="15240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38752</xdr:rowOff>
    </xdr:from>
    <xdr:ext cx="762000" cy="259045"/>
    <xdr:sp macro="" textlink="">
      <xdr:nvSpPr>
        <xdr:cNvPr id="341" name="テキスト ボックス 340"/>
        <xdr:cNvSpPr txBox="1"/>
      </xdr:nvSpPr>
      <xdr:spPr>
        <a:xfrm>
          <a:off x="14909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121814</xdr:rowOff>
    </xdr:from>
    <xdr:to>
      <xdr:col>21</xdr:col>
      <xdr:colOff>50800</xdr:colOff>
      <xdr:row>64</xdr:row>
      <xdr:rowOff>51964</xdr:rowOff>
    </xdr:to>
    <xdr:sp macro="" textlink="">
      <xdr:nvSpPr>
        <xdr:cNvPr id="342" name="円/楕円 341"/>
        <xdr:cNvSpPr/>
      </xdr:nvSpPr>
      <xdr:spPr>
        <a:xfrm>
          <a:off x="14351000" y="1092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36741</xdr:rowOff>
    </xdr:from>
    <xdr:ext cx="762000" cy="259045"/>
    <xdr:sp macro="" textlink="">
      <xdr:nvSpPr>
        <xdr:cNvPr id="343" name="テキスト ボックス 342"/>
        <xdr:cNvSpPr txBox="1"/>
      </xdr:nvSpPr>
      <xdr:spPr>
        <a:xfrm>
          <a:off x="14020800" y="1100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155998</xdr:rowOff>
    </xdr:from>
    <xdr:to>
      <xdr:col>19</xdr:col>
      <xdr:colOff>533400</xdr:colOff>
      <xdr:row>64</xdr:row>
      <xdr:rowOff>86148</xdr:rowOff>
    </xdr:to>
    <xdr:sp macro="" textlink="">
      <xdr:nvSpPr>
        <xdr:cNvPr id="344" name="円/楕円 343"/>
        <xdr:cNvSpPr/>
      </xdr:nvSpPr>
      <xdr:spPr>
        <a:xfrm>
          <a:off x="134620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70925</xdr:rowOff>
    </xdr:from>
    <xdr:ext cx="762000" cy="259045"/>
    <xdr:sp macro="" textlink="">
      <xdr:nvSpPr>
        <xdr:cNvPr id="345" name="テキスト ボックス 344"/>
        <xdr:cNvSpPr txBox="1"/>
      </xdr:nvSpPr>
      <xdr:spPr>
        <a:xfrm>
          <a:off x="13131800" y="110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実質公債費比率については、前年度と比較すると、０．４ポイント低下した。過去からの起債抑制策により、類似団体と比較しても良好な数値を維持している。</a:t>
          </a:r>
          <a:endParaRPr lang="ja-JP" altLang="ja-JP" sz="1300">
            <a:effectLst/>
          </a:endParaRPr>
        </a:p>
        <a:p>
          <a:r>
            <a:rPr kumimoji="1" lang="ja-JP" altLang="ja-JP" sz="1300">
              <a:solidFill>
                <a:schemeClr val="dk1"/>
              </a:solidFill>
              <a:effectLst/>
              <a:latin typeface="+mn-lt"/>
              <a:ea typeface="+mn-ea"/>
              <a:cs typeface="+mn-cs"/>
            </a:rPr>
            <a:t>　近年の大規模な社会資本整備による借入額の増加により、今後は実質公債費比率の上昇も見込まれ</a:t>
          </a:r>
          <a:r>
            <a:rPr kumimoji="1" lang="ja-JP" altLang="en-US" sz="1300">
              <a:solidFill>
                <a:schemeClr val="dk1"/>
              </a:solidFill>
              <a:effectLst/>
              <a:latin typeface="+mn-lt"/>
              <a:ea typeface="+mn-ea"/>
              <a:cs typeface="+mn-cs"/>
            </a:rPr>
            <a:t>てい</a:t>
          </a:r>
          <a:r>
            <a:rPr kumimoji="1" lang="ja-JP" altLang="ja-JP" sz="1300">
              <a:solidFill>
                <a:schemeClr val="dk1"/>
              </a:solidFill>
              <a:effectLst/>
              <a:latin typeface="+mn-lt"/>
              <a:ea typeface="+mn-ea"/>
              <a:cs typeface="+mn-cs"/>
            </a:rPr>
            <a:t>るが、原則として比率を５パーセント以内に抑えるよう、計画的な事業実施に努めていく。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53022</xdr:rowOff>
    </xdr:to>
    <xdr:cxnSp macro="">
      <xdr:nvCxnSpPr>
        <xdr:cNvPr id="370" name="直線コネクタ 369"/>
        <xdr:cNvCxnSpPr/>
      </xdr:nvCxnSpPr>
      <xdr:spPr>
        <a:xfrm flipV="1">
          <a:off x="17018000" y="6212840"/>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25099</xdr:rowOff>
    </xdr:from>
    <xdr:ext cx="762000" cy="259045"/>
    <xdr:sp macro="" textlink="">
      <xdr:nvSpPr>
        <xdr:cNvPr id="371" name="公債費負担の状況最小値テキスト"/>
        <xdr:cNvSpPr txBox="1"/>
      </xdr:nvSpPr>
      <xdr:spPr>
        <a:xfrm>
          <a:off x="17106900" y="7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43</xdr:row>
      <xdr:rowOff>53022</xdr:rowOff>
    </xdr:from>
    <xdr:to>
      <xdr:col>24</xdr:col>
      <xdr:colOff>647700</xdr:colOff>
      <xdr:row>43</xdr:row>
      <xdr:rowOff>53022</xdr:rowOff>
    </xdr:to>
    <xdr:cxnSp macro="">
      <xdr:nvCxnSpPr>
        <xdr:cNvPr id="372" name="直線コネクタ 371"/>
        <xdr:cNvCxnSpPr/>
      </xdr:nvCxnSpPr>
      <xdr:spPr>
        <a:xfrm>
          <a:off x="16929100" y="742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3"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74" name="直線コネクタ 373"/>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98425</xdr:rowOff>
    </xdr:from>
    <xdr:to>
      <xdr:col>24</xdr:col>
      <xdr:colOff>558800</xdr:colOff>
      <xdr:row>37</xdr:row>
      <xdr:rowOff>122555</xdr:rowOff>
    </xdr:to>
    <xdr:cxnSp macro="">
      <xdr:nvCxnSpPr>
        <xdr:cNvPr id="375" name="直線コネクタ 374"/>
        <xdr:cNvCxnSpPr/>
      </xdr:nvCxnSpPr>
      <xdr:spPr>
        <a:xfrm flipV="1">
          <a:off x="16179800" y="644207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87012</xdr:rowOff>
    </xdr:from>
    <xdr:ext cx="762000" cy="259045"/>
    <xdr:sp macro="" textlink="">
      <xdr:nvSpPr>
        <xdr:cNvPr id="376" name="公債費負担の状況平均値テキスト"/>
        <xdr:cNvSpPr txBox="1"/>
      </xdr:nvSpPr>
      <xdr:spPr>
        <a:xfrm>
          <a:off x="17106900" y="6773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77" name="フローチャート : 判断 376"/>
        <xdr:cNvSpPr/>
      </xdr:nvSpPr>
      <xdr:spPr>
        <a:xfrm>
          <a:off x="169672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122555</xdr:rowOff>
    </xdr:from>
    <xdr:to>
      <xdr:col>23</xdr:col>
      <xdr:colOff>406400</xdr:colOff>
      <xdr:row>37</xdr:row>
      <xdr:rowOff>146685</xdr:rowOff>
    </xdr:to>
    <xdr:cxnSp macro="">
      <xdr:nvCxnSpPr>
        <xdr:cNvPr id="378" name="直線コネクタ 377"/>
        <xdr:cNvCxnSpPr/>
      </xdr:nvCxnSpPr>
      <xdr:spPr>
        <a:xfrm flipV="1">
          <a:off x="15290800" y="646620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79" name="フローチャート : 判断 378"/>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90187</xdr:rowOff>
    </xdr:from>
    <xdr:ext cx="736600" cy="259045"/>
    <xdr:sp macro="" textlink="">
      <xdr:nvSpPr>
        <xdr:cNvPr id="380" name="テキスト ボックス 379"/>
        <xdr:cNvSpPr txBox="1"/>
      </xdr:nvSpPr>
      <xdr:spPr>
        <a:xfrm>
          <a:off x="15798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146685</xdr:rowOff>
    </xdr:from>
    <xdr:to>
      <xdr:col>22</xdr:col>
      <xdr:colOff>203200</xdr:colOff>
      <xdr:row>38</xdr:row>
      <xdr:rowOff>11430</xdr:rowOff>
    </xdr:to>
    <xdr:cxnSp macro="">
      <xdr:nvCxnSpPr>
        <xdr:cNvPr id="381" name="直線コネクタ 380"/>
        <xdr:cNvCxnSpPr/>
      </xdr:nvCxnSpPr>
      <xdr:spPr>
        <a:xfrm flipV="1">
          <a:off x="14401800" y="64903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2" name="フローチャート : 判断 381"/>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383" name="テキスト ボックス 382"/>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11430</xdr:rowOff>
    </xdr:from>
    <xdr:to>
      <xdr:col>21</xdr:col>
      <xdr:colOff>0</xdr:colOff>
      <xdr:row>38</xdr:row>
      <xdr:rowOff>17463</xdr:rowOff>
    </xdr:to>
    <xdr:cxnSp macro="">
      <xdr:nvCxnSpPr>
        <xdr:cNvPr id="384" name="直線コネクタ 383"/>
        <xdr:cNvCxnSpPr/>
      </xdr:nvCxnSpPr>
      <xdr:spPr>
        <a:xfrm flipV="1">
          <a:off x="13512800" y="652653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5" name="フローチャート : 判断 384"/>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9224</xdr:rowOff>
    </xdr:from>
    <xdr:ext cx="762000" cy="259045"/>
    <xdr:sp macro="" textlink="">
      <xdr:nvSpPr>
        <xdr:cNvPr id="386" name="テキスト ボックス 385"/>
        <xdr:cNvSpPr txBox="1"/>
      </xdr:nvSpPr>
      <xdr:spPr>
        <a:xfrm>
          <a:off x="14020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87" name="フローチャート : 判断 386"/>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57484</xdr:rowOff>
    </xdr:from>
    <xdr:ext cx="762000" cy="259045"/>
    <xdr:sp macro="" textlink="">
      <xdr:nvSpPr>
        <xdr:cNvPr id="388" name="テキスト ボックス 387"/>
        <xdr:cNvSpPr txBox="1"/>
      </xdr:nvSpPr>
      <xdr:spPr>
        <a:xfrm>
          <a:off x="13131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47625</xdr:rowOff>
    </xdr:from>
    <xdr:to>
      <xdr:col>24</xdr:col>
      <xdr:colOff>609600</xdr:colOff>
      <xdr:row>37</xdr:row>
      <xdr:rowOff>149225</xdr:rowOff>
    </xdr:to>
    <xdr:sp macro="" textlink="">
      <xdr:nvSpPr>
        <xdr:cNvPr id="394" name="円/楕円 393"/>
        <xdr:cNvSpPr/>
      </xdr:nvSpPr>
      <xdr:spPr>
        <a:xfrm>
          <a:off x="169672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64152</xdr:rowOff>
    </xdr:from>
    <xdr:ext cx="762000" cy="259045"/>
    <xdr:sp macro="" textlink="">
      <xdr:nvSpPr>
        <xdr:cNvPr id="395" name="公債費負担の状況該当値テキスト"/>
        <xdr:cNvSpPr txBox="1"/>
      </xdr:nvSpPr>
      <xdr:spPr>
        <a:xfrm>
          <a:off x="17106900" y="623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71755</xdr:rowOff>
    </xdr:from>
    <xdr:to>
      <xdr:col>23</xdr:col>
      <xdr:colOff>457200</xdr:colOff>
      <xdr:row>38</xdr:row>
      <xdr:rowOff>1905</xdr:rowOff>
    </xdr:to>
    <xdr:sp macro="" textlink="">
      <xdr:nvSpPr>
        <xdr:cNvPr id="396" name="円/楕円 395"/>
        <xdr:cNvSpPr/>
      </xdr:nvSpPr>
      <xdr:spPr>
        <a:xfrm>
          <a:off x="161290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12082</xdr:rowOff>
    </xdr:from>
    <xdr:ext cx="736600" cy="259045"/>
    <xdr:sp macro="" textlink="">
      <xdr:nvSpPr>
        <xdr:cNvPr id="397" name="テキスト ボックス 396"/>
        <xdr:cNvSpPr txBox="1"/>
      </xdr:nvSpPr>
      <xdr:spPr>
        <a:xfrm>
          <a:off x="15798800" y="6184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95885</xdr:rowOff>
    </xdr:from>
    <xdr:to>
      <xdr:col>22</xdr:col>
      <xdr:colOff>254000</xdr:colOff>
      <xdr:row>38</xdr:row>
      <xdr:rowOff>26035</xdr:rowOff>
    </xdr:to>
    <xdr:sp macro="" textlink="">
      <xdr:nvSpPr>
        <xdr:cNvPr id="398" name="円/楕円 397"/>
        <xdr:cNvSpPr/>
      </xdr:nvSpPr>
      <xdr:spPr>
        <a:xfrm>
          <a:off x="152400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36212</xdr:rowOff>
    </xdr:from>
    <xdr:ext cx="762000" cy="259045"/>
    <xdr:sp macro="" textlink="">
      <xdr:nvSpPr>
        <xdr:cNvPr id="399" name="テキスト ボックス 398"/>
        <xdr:cNvSpPr txBox="1"/>
      </xdr:nvSpPr>
      <xdr:spPr>
        <a:xfrm>
          <a:off x="14909800" y="620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132080</xdr:rowOff>
    </xdr:from>
    <xdr:to>
      <xdr:col>21</xdr:col>
      <xdr:colOff>50800</xdr:colOff>
      <xdr:row>38</xdr:row>
      <xdr:rowOff>62230</xdr:rowOff>
    </xdr:to>
    <xdr:sp macro="" textlink="">
      <xdr:nvSpPr>
        <xdr:cNvPr id="400" name="円/楕円 399"/>
        <xdr:cNvSpPr/>
      </xdr:nvSpPr>
      <xdr:spPr>
        <a:xfrm>
          <a:off x="14351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72407</xdr:rowOff>
    </xdr:from>
    <xdr:ext cx="762000" cy="259045"/>
    <xdr:sp macro="" textlink="">
      <xdr:nvSpPr>
        <xdr:cNvPr id="401" name="テキスト ボックス 400"/>
        <xdr:cNvSpPr txBox="1"/>
      </xdr:nvSpPr>
      <xdr:spPr>
        <a:xfrm>
          <a:off x="14020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138113</xdr:rowOff>
    </xdr:from>
    <xdr:to>
      <xdr:col>19</xdr:col>
      <xdr:colOff>533400</xdr:colOff>
      <xdr:row>38</xdr:row>
      <xdr:rowOff>68263</xdr:rowOff>
    </xdr:to>
    <xdr:sp macro="" textlink="">
      <xdr:nvSpPr>
        <xdr:cNvPr id="402" name="円/楕円 401"/>
        <xdr:cNvSpPr/>
      </xdr:nvSpPr>
      <xdr:spPr>
        <a:xfrm>
          <a:off x="13462000" y="648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78440</xdr:rowOff>
    </xdr:from>
    <xdr:ext cx="762000" cy="259045"/>
    <xdr:sp macro="" textlink="">
      <xdr:nvSpPr>
        <xdr:cNvPr id="403" name="テキスト ボックス 402"/>
        <xdr:cNvSpPr txBox="1"/>
      </xdr:nvSpPr>
      <xdr:spPr>
        <a:xfrm>
          <a:off x="13131800" y="625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将来負担比率については５．</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％と、</a:t>
          </a:r>
          <a:r>
            <a:rPr kumimoji="1" lang="ja-JP" altLang="en-US" sz="1300">
              <a:solidFill>
                <a:schemeClr val="dk1"/>
              </a:solidFill>
              <a:effectLst/>
              <a:latin typeface="+mn-lt"/>
              <a:ea typeface="+mn-ea"/>
              <a:cs typeface="+mn-cs"/>
            </a:rPr>
            <a:t>前年度</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５．３</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より若干上昇している</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引き続き類似団体平均を下回っており良好な状況で</a:t>
          </a:r>
          <a:r>
            <a:rPr kumimoji="1" lang="ja-JP" altLang="en-US" sz="1300">
              <a:solidFill>
                <a:schemeClr val="dk1"/>
              </a:solidFill>
              <a:effectLst/>
              <a:latin typeface="+mn-lt"/>
              <a:ea typeface="+mn-ea"/>
              <a:cs typeface="+mn-cs"/>
            </a:rPr>
            <a:t>はあるが、</a:t>
          </a:r>
          <a:r>
            <a:rPr kumimoji="1" lang="ja-JP" altLang="ja-JP" sz="1300">
              <a:solidFill>
                <a:schemeClr val="dk1"/>
              </a:solidFill>
              <a:effectLst/>
              <a:latin typeface="+mn-lt"/>
              <a:ea typeface="+mn-ea"/>
              <a:cs typeface="+mn-cs"/>
            </a:rPr>
            <a:t>近年の大規模な社会資本整備により、今後も将来負担比率の上昇が予想され</a:t>
          </a:r>
          <a:r>
            <a:rPr kumimoji="1" lang="ja-JP" altLang="en-US" sz="1300">
              <a:solidFill>
                <a:schemeClr val="dk1"/>
              </a:solidFill>
              <a:effectLst/>
              <a:latin typeface="+mn-lt"/>
              <a:ea typeface="+mn-ea"/>
              <a:cs typeface="+mn-cs"/>
            </a:rPr>
            <a:t>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今後予定されている市役所庁舎の耐震改修や、公共施設の老朽化対策等についても、</a:t>
          </a:r>
          <a:r>
            <a:rPr kumimoji="1" lang="ja-JP" altLang="ja-JP" sz="1300">
              <a:solidFill>
                <a:schemeClr val="dk1"/>
              </a:solidFill>
              <a:effectLst/>
              <a:latin typeface="+mn-lt"/>
              <a:ea typeface="+mn-ea"/>
              <a:cs typeface="+mn-cs"/>
            </a:rPr>
            <a:t>計画的な事業実施により過度な地方債残高とならないよう留意していく。</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95631</xdr:rowOff>
    </xdr:to>
    <xdr:cxnSp macro="">
      <xdr:nvCxnSpPr>
        <xdr:cNvPr id="432" name="直線コネクタ 431"/>
        <xdr:cNvCxnSpPr/>
      </xdr:nvCxnSpPr>
      <xdr:spPr>
        <a:xfrm flipV="1">
          <a:off x="17018000" y="2370667"/>
          <a:ext cx="0" cy="1496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67708</xdr:rowOff>
    </xdr:from>
    <xdr:ext cx="762000" cy="259045"/>
    <xdr:sp macro="" textlink="">
      <xdr:nvSpPr>
        <xdr:cNvPr id="433" name="将来負担の状況最小値テキスト"/>
        <xdr:cNvSpPr txBox="1"/>
      </xdr:nvSpPr>
      <xdr:spPr>
        <a:xfrm>
          <a:off x="17106900" y="38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469900</xdr:colOff>
      <xdr:row>22</xdr:row>
      <xdr:rowOff>95631</xdr:rowOff>
    </xdr:from>
    <xdr:to>
      <xdr:col>24</xdr:col>
      <xdr:colOff>647700</xdr:colOff>
      <xdr:row>22</xdr:row>
      <xdr:rowOff>95631</xdr:rowOff>
    </xdr:to>
    <xdr:cxnSp macro="">
      <xdr:nvCxnSpPr>
        <xdr:cNvPr id="434" name="直線コネクタ 433"/>
        <xdr:cNvCxnSpPr/>
      </xdr:nvCxnSpPr>
      <xdr:spPr>
        <a:xfrm>
          <a:off x="16929100" y="386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12996</xdr:rowOff>
    </xdr:from>
    <xdr:to>
      <xdr:col>24</xdr:col>
      <xdr:colOff>558800</xdr:colOff>
      <xdr:row>14</xdr:row>
      <xdr:rowOff>15409</xdr:rowOff>
    </xdr:to>
    <xdr:cxnSp macro="">
      <xdr:nvCxnSpPr>
        <xdr:cNvPr id="437" name="直線コネクタ 436"/>
        <xdr:cNvCxnSpPr/>
      </xdr:nvCxnSpPr>
      <xdr:spPr>
        <a:xfrm>
          <a:off x="16179800" y="2413296"/>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20210</xdr:rowOff>
    </xdr:from>
    <xdr:ext cx="762000" cy="259045"/>
    <xdr:sp macro="" textlink="">
      <xdr:nvSpPr>
        <xdr:cNvPr id="438" name="将来負担の状況平均値テキスト"/>
        <xdr:cNvSpPr txBox="1"/>
      </xdr:nvSpPr>
      <xdr:spPr>
        <a:xfrm>
          <a:off x="17106900" y="25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48133</xdr:rowOff>
    </xdr:from>
    <xdr:to>
      <xdr:col>24</xdr:col>
      <xdr:colOff>609600</xdr:colOff>
      <xdr:row>15</xdr:row>
      <xdr:rowOff>149733</xdr:rowOff>
    </xdr:to>
    <xdr:sp macro="" textlink="">
      <xdr:nvSpPr>
        <xdr:cNvPr id="439" name="フローチャート : 判断 438"/>
        <xdr:cNvSpPr/>
      </xdr:nvSpPr>
      <xdr:spPr>
        <a:xfrm>
          <a:off x="169672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0" name="フローチャート : 判断 439"/>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32233</xdr:rowOff>
    </xdr:from>
    <xdr:ext cx="736600" cy="259045"/>
    <xdr:sp macro="" textlink="">
      <xdr:nvSpPr>
        <xdr:cNvPr id="441" name="テキスト ボックス 440"/>
        <xdr:cNvSpPr txBox="1"/>
      </xdr:nvSpPr>
      <xdr:spPr>
        <a:xfrm>
          <a:off x="15798800" y="2775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152696</xdr:rowOff>
    </xdr:from>
    <xdr:to>
      <xdr:col>22</xdr:col>
      <xdr:colOff>254000</xdr:colOff>
      <xdr:row>16</xdr:row>
      <xdr:rowOff>82846</xdr:rowOff>
    </xdr:to>
    <xdr:sp macro="" textlink="">
      <xdr:nvSpPr>
        <xdr:cNvPr id="442" name="フローチャート : 判断 441"/>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43" name="テキスト ボックス 442"/>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44789</xdr:rowOff>
    </xdr:from>
    <xdr:to>
      <xdr:col>21</xdr:col>
      <xdr:colOff>50800</xdr:colOff>
      <xdr:row>16</xdr:row>
      <xdr:rowOff>146389</xdr:rowOff>
    </xdr:to>
    <xdr:sp macro="" textlink="">
      <xdr:nvSpPr>
        <xdr:cNvPr id="444" name="フローチャート : 判断 443"/>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45" name="テキスト ボックス 444"/>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46" name="フローチャート : 判断 445"/>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47" name="テキスト ボックス 446"/>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13</xdr:row>
      <xdr:rowOff>136059</xdr:rowOff>
    </xdr:from>
    <xdr:to>
      <xdr:col>24</xdr:col>
      <xdr:colOff>609600</xdr:colOff>
      <xdr:row>14</xdr:row>
      <xdr:rowOff>66209</xdr:rowOff>
    </xdr:to>
    <xdr:sp macro="" textlink="">
      <xdr:nvSpPr>
        <xdr:cNvPr id="453" name="円/楕円 452"/>
        <xdr:cNvSpPr/>
      </xdr:nvSpPr>
      <xdr:spPr>
        <a:xfrm>
          <a:off x="16967200" y="236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57336</xdr:rowOff>
    </xdr:from>
    <xdr:ext cx="762000" cy="259045"/>
    <xdr:sp macro="" textlink="">
      <xdr:nvSpPr>
        <xdr:cNvPr id="454" name="将来負担の状況該当値テキスト"/>
        <xdr:cNvSpPr txBox="1"/>
      </xdr:nvSpPr>
      <xdr:spPr>
        <a:xfrm>
          <a:off x="17106900" y="228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133646</xdr:rowOff>
    </xdr:from>
    <xdr:to>
      <xdr:col>23</xdr:col>
      <xdr:colOff>457200</xdr:colOff>
      <xdr:row>14</xdr:row>
      <xdr:rowOff>63796</xdr:rowOff>
    </xdr:to>
    <xdr:sp macro="" textlink="">
      <xdr:nvSpPr>
        <xdr:cNvPr id="455" name="円/楕円 454"/>
        <xdr:cNvSpPr/>
      </xdr:nvSpPr>
      <xdr:spPr>
        <a:xfrm>
          <a:off x="16129000" y="236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73973</xdr:rowOff>
    </xdr:from>
    <xdr:ext cx="736600" cy="259045"/>
    <xdr:sp macro="" textlink="">
      <xdr:nvSpPr>
        <xdr:cNvPr id="456" name="テキスト ボックス 455"/>
        <xdr:cNvSpPr txBox="1"/>
      </xdr:nvSpPr>
      <xdr:spPr>
        <a:xfrm>
          <a:off x="15798800" y="21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千葉県袖ケ浦市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62,063
61,469
94.93
25,540,944
24,827,354
660,022
14,136,211
14,141,634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5.6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本市</a:t>
          </a:r>
          <a:r>
            <a:rPr lang="ja-JP" altLang="ja-JP" sz="1300" b="0" i="0" baseline="0">
              <a:solidFill>
                <a:schemeClr val="dk1"/>
              </a:solidFill>
              <a:effectLst/>
              <a:latin typeface="+mn-lt"/>
              <a:ea typeface="+mn-ea"/>
              <a:cs typeface="+mn-cs"/>
            </a:rPr>
            <a:t>臨海部</a:t>
          </a:r>
          <a:r>
            <a:rPr lang="ja-JP" altLang="en-US" sz="1300" b="0" i="0" baseline="0">
              <a:solidFill>
                <a:schemeClr val="dk1"/>
              </a:solidFill>
              <a:effectLst/>
              <a:latin typeface="+mn-lt"/>
              <a:ea typeface="+mn-ea"/>
              <a:cs typeface="+mn-cs"/>
            </a:rPr>
            <a:t>の</a:t>
          </a:r>
          <a:r>
            <a:rPr lang="ja-JP" altLang="ja-JP" sz="1300" b="0" i="0" baseline="0">
              <a:solidFill>
                <a:schemeClr val="dk1"/>
              </a:solidFill>
              <a:effectLst/>
              <a:latin typeface="+mn-lt"/>
              <a:ea typeface="+mn-ea"/>
              <a:cs typeface="+mn-cs"/>
            </a:rPr>
            <a:t>石油コンビナート地区が特別防災区域に指定されており、災害対応に要する消防職員を確保しなければならないことから、類似団体よりも消防部門の職員数が多い</a:t>
          </a:r>
          <a:r>
            <a:rPr lang="ja-JP" altLang="en-US" sz="1300" b="0" i="0" baseline="0">
              <a:solidFill>
                <a:schemeClr val="dk1"/>
              </a:solidFill>
              <a:effectLst/>
              <a:latin typeface="+mn-lt"/>
              <a:ea typeface="+mn-ea"/>
              <a:cs typeface="+mn-cs"/>
            </a:rPr>
            <a:t>ことが影響し、経常経費に占める割合が高くなっている</a:t>
          </a:r>
          <a:r>
            <a:rPr lang="ja-JP" altLang="ja-JP" sz="1300" b="0" i="0" baseline="0">
              <a:solidFill>
                <a:schemeClr val="dk1"/>
              </a:solidFill>
              <a:effectLst/>
              <a:latin typeface="+mn-lt"/>
              <a:ea typeface="+mn-ea"/>
              <a:cs typeface="+mn-cs"/>
            </a:rPr>
            <a:t>。</a:t>
          </a:r>
          <a:endParaRPr lang="ja-JP" altLang="ja-JP" sz="1300">
            <a:effectLst/>
          </a:endParaRPr>
        </a:p>
        <a:p>
          <a:r>
            <a:rPr kumimoji="1" lang="ja-JP" altLang="ja-JP" sz="1300" b="0" i="0" baseline="0">
              <a:solidFill>
                <a:schemeClr val="dk1"/>
              </a:solidFill>
              <a:effectLst/>
              <a:latin typeface="+mn-lt"/>
              <a:ea typeface="+mn-ea"/>
              <a:cs typeface="+mn-cs"/>
            </a:rPr>
            <a:t>　今後も、定員適正化計画に基づく職員数の適正化や</a:t>
          </a:r>
          <a:r>
            <a:rPr kumimoji="1" lang="ja-JP" altLang="en-US" sz="1300" b="0" i="0" baseline="0">
              <a:solidFill>
                <a:schemeClr val="dk1"/>
              </a:solidFill>
              <a:effectLst/>
              <a:latin typeface="+mn-lt"/>
              <a:ea typeface="+mn-ea"/>
              <a:cs typeface="+mn-cs"/>
            </a:rPr>
            <a:t>給与削減措置</a:t>
          </a:r>
          <a:r>
            <a:rPr kumimoji="1" lang="ja-JP" altLang="ja-JP" sz="1300" b="0" i="0" baseline="0">
              <a:solidFill>
                <a:schemeClr val="dk1"/>
              </a:solidFill>
              <a:effectLst/>
              <a:latin typeface="+mn-lt"/>
              <a:ea typeface="+mn-ea"/>
              <a:cs typeface="+mn-cs"/>
            </a:rPr>
            <a:t>を継続して実施し、人件費の抑制に努め</a:t>
          </a:r>
          <a:r>
            <a:rPr kumimoji="1" lang="ja-JP" altLang="en-US" sz="1300" b="0" i="0" baseline="0">
              <a:solidFill>
                <a:schemeClr val="dk1"/>
              </a:solidFill>
              <a:effectLst/>
              <a:latin typeface="+mn-lt"/>
              <a:ea typeface="+mn-ea"/>
              <a:cs typeface="+mn-cs"/>
            </a:rPr>
            <a:t>ていく</a:t>
          </a:r>
          <a:r>
            <a:rPr kumimoji="1" lang="ja-JP" altLang="ja-JP" sz="1300" b="0" i="0" baseline="0">
              <a:solidFill>
                <a:schemeClr val="dk1"/>
              </a:solidFill>
              <a:effectLst/>
              <a:latin typeface="+mn-lt"/>
              <a:ea typeface="+mn-ea"/>
              <a:cs typeface="+mn-cs"/>
            </a:rPr>
            <a:t>。</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612775</xdr:colOff>
      <xdr:row>41</xdr:row>
      <xdr:rowOff>100330</xdr:rowOff>
    </xdr:from>
    <xdr:to>
      <xdr:col>7</xdr:col>
      <xdr:colOff>104775</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41</xdr:row>
      <xdr:rowOff>69850</xdr:rowOff>
    </xdr:from>
    <xdr:to>
      <xdr:col>7</xdr:col>
      <xdr:colOff>15875</xdr:colOff>
      <xdr:row>41</xdr:row>
      <xdr:rowOff>100330</xdr:rowOff>
    </xdr:to>
    <xdr:cxnSp macro="">
      <xdr:nvCxnSpPr>
        <xdr:cNvPr id="66" name="直線コネクタ 65"/>
        <xdr:cNvCxnSpPr/>
      </xdr:nvCxnSpPr>
      <xdr:spPr>
        <a:xfrm>
          <a:off x="3987800" y="70993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68" name="フローチャート :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41</xdr:row>
      <xdr:rowOff>69850</xdr:rowOff>
    </xdr:from>
    <xdr:to>
      <xdr:col>5</xdr:col>
      <xdr:colOff>549275</xdr:colOff>
      <xdr:row>41</xdr:row>
      <xdr:rowOff>123190</xdr:rowOff>
    </xdr:to>
    <xdr:cxnSp macro="">
      <xdr:nvCxnSpPr>
        <xdr:cNvPr id="69" name="直線コネクタ 68"/>
        <xdr:cNvCxnSpPr/>
      </xdr:nvCxnSpPr>
      <xdr:spPr>
        <a:xfrm flipV="1">
          <a:off x="3098800" y="70993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123190</xdr:rowOff>
    </xdr:from>
    <xdr:to>
      <xdr:col>4</xdr:col>
      <xdr:colOff>346075</xdr:colOff>
      <xdr:row>42</xdr:row>
      <xdr:rowOff>35560</xdr:rowOff>
    </xdr:to>
    <xdr:cxnSp macro="">
      <xdr:nvCxnSpPr>
        <xdr:cNvPr id="72" name="直線コネクタ 71"/>
        <xdr:cNvCxnSpPr/>
      </xdr:nvCxnSpPr>
      <xdr:spPr>
        <a:xfrm flipV="1">
          <a:off x="2209800" y="71526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168910</xdr:rowOff>
    </xdr:from>
    <xdr:to>
      <xdr:col>3</xdr:col>
      <xdr:colOff>142875</xdr:colOff>
      <xdr:row>42</xdr:row>
      <xdr:rowOff>35560</xdr:rowOff>
    </xdr:to>
    <xdr:cxnSp macro="">
      <xdr:nvCxnSpPr>
        <xdr:cNvPr id="75" name="直線コネクタ 74"/>
        <xdr:cNvCxnSpPr/>
      </xdr:nvCxnSpPr>
      <xdr:spPr>
        <a:xfrm>
          <a:off x="1320800" y="7198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7" name="テキスト ボックス 76"/>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41</xdr:row>
      <xdr:rowOff>49530</xdr:rowOff>
    </xdr:from>
    <xdr:to>
      <xdr:col>7</xdr:col>
      <xdr:colOff>66675</xdr:colOff>
      <xdr:row>41</xdr:row>
      <xdr:rowOff>151130</xdr:rowOff>
    </xdr:to>
    <xdr:sp macro="" textlink="">
      <xdr:nvSpPr>
        <xdr:cNvPr id="85" name="円/楕円 84"/>
        <xdr:cNvSpPr/>
      </xdr:nvSpPr>
      <xdr:spPr>
        <a:xfrm>
          <a:off x="4775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129557</xdr:rowOff>
    </xdr:from>
    <xdr:ext cx="762000" cy="259045"/>
    <xdr:sp macro="" textlink="">
      <xdr:nvSpPr>
        <xdr:cNvPr id="86" name="人件費該当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5</xdr:col>
      <xdr:colOff>498475</xdr:colOff>
      <xdr:row>41</xdr:row>
      <xdr:rowOff>19050</xdr:rowOff>
    </xdr:from>
    <xdr:to>
      <xdr:col>5</xdr:col>
      <xdr:colOff>600075</xdr:colOff>
      <xdr:row>41</xdr:row>
      <xdr:rowOff>120650</xdr:rowOff>
    </xdr:to>
    <xdr:sp macro="" textlink="">
      <xdr:nvSpPr>
        <xdr:cNvPr id="87" name="円/楕円 86"/>
        <xdr:cNvSpPr/>
      </xdr:nvSpPr>
      <xdr:spPr>
        <a:xfrm>
          <a:off x="3937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105427</xdr:rowOff>
    </xdr:from>
    <xdr:ext cx="736600" cy="259045"/>
    <xdr:sp macro="" textlink="">
      <xdr:nvSpPr>
        <xdr:cNvPr id="88" name="テキスト ボックス 87"/>
        <xdr:cNvSpPr txBox="1"/>
      </xdr:nvSpPr>
      <xdr:spPr>
        <a:xfrm>
          <a:off x="3606800" y="713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72390</xdr:rowOff>
    </xdr:from>
    <xdr:to>
      <xdr:col>4</xdr:col>
      <xdr:colOff>396875</xdr:colOff>
      <xdr:row>42</xdr:row>
      <xdr:rowOff>2540</xdr:rowOff>
    </xdr:to>
    <xdr:sp macro="" textlink="">
      <xdr:nvSpPr>
        <xdr:cNvPr id="89" name="円/楕円 88"/>
        <xdr:cNvSpPr/>
      </xdr:nvSpPr>
      <xdr:spPr>
        <a:xfrm>
          <a:off x="3048000" y="710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158767</xdr:rowOff>
    </xdr:from>
    <xdr:ext cx="762000" cy="259045"/>
    <xdr:sp macro="" textlink="">
      <xdr:nvSpPr>
        <xdr:cNvPr id="90" name="テキスト ボックス 89"/>
        <xdr:cNvSpPr txBox="1"/>
      </xdr:nvSpPr>
      <xdr:spPr>
        <a:xfrm>
          <a:off x="2717800" y="718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156210</xdr:rowOff>
    </xdr:from>
    <xdr:to>
      <xdr:col>3</xdr:col>
      <xdr:colOff>193675</xdr:colOff>
      <xdr:row>42</xdr:row>
      <xdr:rowOff>86360</xdr:rowOff>
    </xdr:to>
    <xdr:sp macro="" textlink="">
      <xdr:nvSpPr>
        <xdr:cNvPr id="91" name="円/楕円 90"/>
        <xdr:cNvSpPr/>
      </xdr:nvSpPr>
      <xdr:spPr>
        <a:xfrm>
          <a:off x="2159000" y="718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42</xdr:row>
      <xdr:rowOff>71137</xdr:rowOff>
    </xdr:from>
    <xdr:ext cx="762000" cy="259045"/>
    <xdr:sp macro="" textlink="">
      <xdr:nvSpPr>
        <xdr:cNvPr id="92" name="テキスト ボックス 91"/>
        <xdr:cNvSpPr txBox="1"/>
      </xdr:nvSpPr>
      <xdr:spPr>
        <a:xfrm>
          <a:off x="1828800" y="727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118110</xdr:rowOff>
    </xdr:from>
    <xdr:to>
      <xdr:col>1</xdr:col>
      <xdr:colOff>676275</xdr:colOff>
      <xdr:row>42</xdr:row>
      <xdr:rowOff>48260</xdr:rowOff>
    </xdr:to>
    <xdr:sp macro="" textlink="">
      <xdr:nvSpPr>
        <xdr:cNvPr id="93" name="円/楕円 92"/>
        <xdr:cNvSpPr/>
      </xdr:nvSpPr>
      <xdr:spPr>
        <a:xfrm>
          <a:off x="1270000" y="714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33037</xdr:rowOff>
    </xdr:from>
    <xdr:ext cx="762000" cy="259045"/>
    <xdr:sp macro="" textlink="">
      <xdr:nvSpPr>
        <xdr:cNvPr id="94" name="テキスト ボックス 93"/>
        <xdr:cNvSpPr txBox="1"/>
      </xdr:nvSpPr>
      <xdr:spPr>
        <a:xfrm>
          <a:off x="939800" y="723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物件費の経常収支比率が、類似団体と比較し突出して高くなっているのは、ごみの全量搬出委託処理を行なっていることや図書館、健康施設、公民館等公共施設が多く、これら施設の運営・維持・管理等の外部委託</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推進してきたためである。</a:t>
          </a:r>
          <a:endParaRPr lang="ja-JP" altLang="ja-JP" sz="1300">
            <a:effectLst/>
          </a:endParaRPr>
        </a:p>
        <a:p>
          <a:r>
            <a:rPr kumimoji="1" lang="ja-JP" altLang="ja-JP" sz="1300">
              <a:solidFill>
                <a:schemeClr val="dk1"/>
              </a:solidFill>
              <a:effectLst/>
              <a:latin typeface="+mn-lt"/>
              <a:ea typeface="+mn-ea"/>
              <a:cs typeface="+mn-cs"/>
            </a:rPr>
            <a:t>　前年度に比較し０．</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ポイント数値が</a:t>
          </a:r>
          <a:r>
            <a:rPr kumimoji="1" lang="ja-JP" altLang="en-US" sz="1300">
              <a:solidFill>
                <a:schemeClr val="dk1"/>
              </a:solidFill>
              <a:effectLst/>
              <a:latin typeface="+mn-lt"/>
              <a:ea typeface="+mn-ea"/>
              <a:cs typeface="+mn-cs"/>
            </a:rPr>
            <a:t>改善</a:t>
          </a:r>
          <a:r>
            <a:rPr kumimoji="1" lang="ja-JP" altLang="ja-JP" sz="1300">
              <a:solidFill>
                <a:schemeClr val="dk1"/>
              </a:solidFill>
              <a:effectLst/>
              <a:latin typeface="+mn-lt"/>
              <a:ea typeface="+mn-ea"/>
              <a:cs typeface="+mn-cs"/>
            </a:rPr>
            <a:t>しているが、今後も業務委託の</a:t>
          </a:r>
          <a:r>
            <a:rPr kumimoji="1" lang="ja-JP" altLang="en-US" sz="1300">
              <a:solidFill>
                <a:schemeClr val="dk1"/>
              </a:solidFill>
              <a:effectLst/>
              <a:latin typeface="+mn-lt"/>
              <a:ea typeface="+mn-ea"/>
              <a:cs typeface="+mn-cs"/>
            </a:rPr>
            <a:t>内容の</a:t>
          </a:r>
          <a:r>
            <a:rPr kumimoji="1" lang="ja-JP" altLang="ja-JP" sz="1300">
              <a:solidFill>
                <a:schemeClr val="dk1"/>
              </a:solidFill>
              <a:effectLst/>
              <a:latin typeface="+mn-lt"/>
              <a:ea typeface="+mn-ea"/>
              <a:cs typeface="+mn-cs"/>
            </a:rPr>
            <a:t>見直し等を継続して行い物件費の抑制に努める。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60706</xdr:rowOff>
    </xdr:to>
    <xdr:cxnSp macro="">
      <xdr:nvCxnSpPr>
        <xdr:cNvPr id="120" name="直線コネクタ 119"/>
        <xdr:cNvCxnSpPr/>
      </xdr:nvCxnSpPr>
      <xdr:spPr>
        <a:xfrm flipV="1">
          <a:off x="16510000" y="2271268"/>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60706</xdr:rowOff>
    </xdr:from>
    <xdr:to>
      <xdr:col>24</xdr:col>
      <xdr:colOff>120650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138430</xdr:rowOff>
    </xdr:from>
    <xdr:to>
      <xdr:col>24</xdr:col>
      <xdr:colOff>31750</xdr:colOff>
      <xdr:row>19</xdr:row>
      <xdr:rowOff>156718</xdr:rowOff>
    </xdr:to>
    <xdr:cxnSp macro="">
      <xdr:nvCxnSpPr>
        <xdr:cNvPr id="125" name="直線コネクタ 124"/>
        <xdr:cNvCxnSpPr/>
      </xdr:nvCxnSpPr>
      <xdr:spPr>
        <a:xfrm flipV="1">
          <a:off x="15671800" y="33959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15003</xdr:rowOff>
    </xdr:from>
    <xdr:ext cx="762000" cy="259045"/>
    <xdr:sp macro="" textlink="">
      <xdr:nvSpPr>
        <xdr:cNvPr id="126" name="物件費平均値テキスト"/>
        <xdr:cNvSpPr txBox="1"/>
      </xdr:nvSpPr>
      <xdr:spPr>
        <a:xfrm>
          <a:off x="16598900" y="2586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27" name="フローチャート : 判断 126"/>
        <xdr:cNvSpPr/>
      </xdr:nvSpPr>
      <xdr:spPr>
        <a:xfrm>
          <a:off x="164592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129286</xdr:rowOff>
    </xdr:from>
    <xdr:to>
      <xdr:col>22</xdr:col>
      <xdr:colOff>565150</xdr:colOff>
      <xdr:row>19</xdr:row>
      <xdr:rowOff>156718</xdr:rowOff>
    </xdr:to>
    <xdr:cxnSp macro="">
      <xdr:nvCxnSpPr>
        <xdr:cNvPr id="128" name="直線コネクタ 127"/>
        <xdr:cNvCxnSpPr/>
      </xdr:nvCxnSpPr>
      <xdr:spPr>
        <a:xfrm>
          <a:off x="14782800" y="33868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96774</xdr:rowOff>
    </xdr:from>
    <xdr:to>
      <xdr:col>22</xdr:col>
      <xdr:colOff>615950</xdr:colOff>
      <xdr:row>16</xdr:row>
      <xdr:rowOff>26924</xdr:rowOff>
    </xdr:to>
    <xdr:sp macro="" textlink="">
      <xdr:nvSpPr>
        <xdr:cNvPr id="129" name="フローチャート : 判断 128"/>
        <xdr:cNvSpPr/>
      </xdr:nvSpPr>
      <xdr:spPr>
        <a:xfrm>
          <a:off x="15621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37101</xdr:rowOff>
    </xdr:from>
    <xdr:ext cx="736600" cy="259045"/>
    <xdr:sp macro="" textlink="">
      <xdr:nvSpPr>
        <xdr:cNvPr id="130" name="テキスト ボックス 129"/>
        <xdr:cNvSpPr txBox="1"/>
      </xdr:nvSpPr>
      <xdr:spPr>
        <a:xfrm>
          <a:off x="15290800" y="2437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129286</xdr:rowOff>
    </xdr:from>
    <xdr:to>
      <xdr:col>21</xdr:col>
      <xdr:colOff>361950</xdr:colOff>
      <xdr:row>20</xdr:row>
      <xdr:rowOff>40132</xdr:rowOff>
    </xdr:to>
    <xdr:cxnSp macro="">
      <xdr:nvCxnSpPr>
        <xdr:cNvPr id="131" name="直線コネクタ 130"/>
        <xdr:cNvCxnSpPr/>
      </xdr:nvCxnSpPr>
      <xdr:spPr>
        <a:xfrm flipV="1">
          <a:off x="13893800" y="338683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32766</xdr:rowOff>
    </xdr:from>
    <xdr:to>
      <xdr:col>21</xdr:col>
      <xdr:colOff>412750</xdr:colOff>
      <xdr:row>15</xdr:row>
      <xdr:rowOff>134366</xdr:rowOff>
    </xdr:to>
    <xdr:sp macro="" textlink="">
      <xdr:nvSpPr>
        <xdr:cNvPr id="132" name="フローチャート : 判断 131"/>
        <xdr:cNvSpPr/>
      </xdr:nvSpPr>
      <xdr:spPr>
        <a:xfrm>
          <a:off x="14732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144543</xdr:rowOff>
    </xdr:from>
    <xdr:ext cx="762000" cy="259045"/>
    <xdr:sp macro="" textlink="">
      <xdr:nvSpPr>
        <xdr:cNvPr id="133" name="テキスト ボックス 132"/>
        <xdr:cNvSpPr txBox="1"/>
      </xdr:nvSpPr>
      <xdr:spPr>
        <a:xfrm>
          <a:off x="14401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156718</xdr:rowOff>
    </xdr:from>
    <xdr:to>
      <xdr:col>20</xdr:col>
      <xdr:colOff>158750</xdr:colOff>
      <xdr:row>20</xdr:row>
      <xdr:rowOff>40132</xdr:rowOff>
    </xdr:to>
    <xdr:cxnSp macro="">
      <xdr:nvCxnSpPr>
        <xdr:cNvPr id="134" name="直線コネクタ 133"/>
        <xdr:cNvCxnSpPr/>
      </xdr:nvCxnSpPr>
      <xdr:spPr>
        <a:xfrm>
          <a:off x="13004800" y="34142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167640</xdr:rowOff>
    </xdr:from>
    <xdr:to>
      <xdr:col>20</xdr:col>
      <xdr:colOff>209550</xdr:colOff>
      <xdr:row>15</xdr:row>
      <xdr:rowOff>97790</xdr:rowOff>
    </xdr:to>
    <xdr:sp macro="" textlink="">
      <xdr:nvSpPr>
        <xdr:cNvPr id="135" name="フローチャート :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107967</xdr:rowOff>
    </xdr:from>
    <xdr:ext cx="762000" cy="259045"/>
    <xdr:sp macro="" textlink="">
      <xdr:nvSpPr>
        <xdr:cNvPr id="136" name="テキスト ボックス 135"/>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140208</xdr:rowOff>
    </xdr:from>
    <xdr:to>
      <xdr:col>19</xdr:col>
      <xdr:colOff>6350</xdr:colOff>
      <xdr:row>15</xdr:row>
      <xdr:rowOff>70358</xdr:rowOff>
    </xdr:to>
    <xdr:sp macro="" textlink="">
      <xdr:nvSpPr>
        <xdr:cNvPr id="137" name="フローチャート : 判断 136"/>
        <xdr:cNvSpPr/>
      </xdr:nvSpPr>
      <xdr:spPr>
        <a:xfrm>
          <a:off x="12954000" y="254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80535</xdr:rowOff>
    </xdr:from>
    <xdr:ext cx="762000" cy="259045"/>
    <xdr:sp macro="" textlink="">
      <xdr:nvSpPr>
        <xdr:cNvPr id="138" name="テキスト ボックス 137"/>
        <xdr:cNvSpPr txBox="1"/>
      </xdr:nvSpPr>
      <xdr:spPr>
        <a:xfrm>
          <a:off x="12623800" y="23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87630</xdr:rowOff>
    </xdr:from>
    <xdr:to>
      <xdr:col>24</xdr:col>
      <xdr:colOff>82550</xdr:colOff>
      <xdr:row>20</xdr:row>
      <xdr:rowOff>17780</xdr:rowOff>
    </xdr:to>
    <xdr:sp macro="" textlink="">
      <xdr:nvSpPr>
        <xdr:cNvPr id="144" name="円/楕円 143"/>
        <xdr:cNvSpPr/>
      </xdr:nvSpPr>
      <xdr:spPr>
        <a:xfrm>
          <a:off x="164592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59707</xdr:rowOff>
    </xdr:from>
    <xdr:ext cx="762000" cy="259045"/>
    <xdr:sp macro="" textlink="">
      <xdr:nvSpPr>
        <xdr:cNvPr id="145" name="物件費該当値テキスト"/>
        <xdr:cNvSpPr txBox="1"/>
      </xdr:nvSpPr>
      <xdr:spPr>
        <a:xfrm>
          <a:off x="165989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105918</xdr:rowOff>
    </xdr:from>
    <xdr:to>
      <xdr:col>22</xdr:col>
      <xdr:colOff>615950</xdr:colOff>
      <xdr:row>20</xdr:row>
      <xdr:rowOff>36068</xdr:rowOff>
    </xdr:to>
    <xdr:sp macro="" textlink="">
      <xdr:nvSpPr>
        <xdr:cNvPr id="146" name="円/楕円 145"/>
        <xdr:cNvSpPr/>
      </xdr:nvSpPr>
      <xdr:spPr>
        <a:xfrm>
          <a:off x="15621000" y="336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20845</xdr:rowOff>
    </xdr:from>
    <xdr:ext cx="736600" cy="259045"/>
    <xdr:sp macro="" textlink="">
      <xdr:nvSpPr>
        <xdr:cNvPr id="147" name="テキスト ボックス 146"/>
        <xdr:cNvSpPr txBox="1"/>
      </xdr:nvSpPr>
      <xdr:spPr>
        <a:xfrm>
          <a:off x="15290800" y="344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78486</xdr:rowOff>
    </xdr:from>
    <xdr:to>
      <xdr:col>21</xdr:col>
      <xdr:colOff>412750</xdr:colOff>
      <xdr:row>20</xdr:row>
      <xdr:rowOff>8636</xdr:rowOff>
    </xdr:to>
    <xdr:sp macro="" textlink="">
      <xdr:nvSpPr>
        <xdr:cNvPr id="148" name="円/楕円 147"/>
        <xdr:cNvSpPr/>
      </xdr:nvSpPr>
      <xdr:spPr>
        <a:xfrm>
          <a:off x="14732000" y="333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164863</xdr:rowOff>
    </xdr:from>
    <xdr:ext cx="762000" cy="259045"/>
    <xdr:sp macro="" textlink="">
      <xdr:nvSpPr>
        <xdr:cNvPr id="149" name="テキスト ボックス 148"/>
        <xdr:cNvSpPr txBox="1"/>
      </xdr:nvSpPr>
      <xdr:spPr>
        <a:xfrm>
          <a:off x="14401800" y="342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160782</xdr:rowOff>
    </xdr:from>
    <xdr:to>
      <xdr:col>20</xdr:col>
      <xdr:colOff>209550</xdr:colOff>
      <xdr:row>20</xdr:row>
      <xdr:rowOff>90932</xdr:rowOff>
    </xdr:to>
    <xdr:sp macro="" textlink="">
      <xdr:nvSpPr>
        <xdr:cNvPr id="150" name="円/楕円 149"/>
        <xdr:cNvSpPr/>
      </xdr:nvSpPr>
      <xdr:spPr>
        <a:xfrm>
          <a:off x="13843000" y="341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75709</xdr:rowOff>
    </xdr:from>
    <xdr:ext cx="762000" cy="259045"/>
    <xdr:sp macro="" textlink="">
      <xdr:nvSpPr>
        <xdr:cNvPr id="151" name="テキスト ボックス 150"/>
        <xdr:cNvSpPr txBox="1"/>
      </xdr:nvSpPr>
      <xdr:spPr>
        <a:xfrm>
          <a:off x="13512800" y="350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105918</xdr:rowOff>
    </xdr:from>
    <xdr:to>
      <xdr:col>19</xdr:col>
      <xdr:colOff>6350</xdr:colOff>
      <xdr:row>20</xdr:row>
      <xdr:rowOff>36068</xdr:rowOff>
    </xdr:to>
    <xdr:sp macro="" textlink="">
      <xdr:nvSpPr>
        <xdr:cNvPr id="152" name="円/楕円 151"/>
        <xdr:cNvSpPr/>
      </xdr:nvSpPr>
      <xdr:spPr>
        <a:xfrm>
          <a:off x="12954000" y="336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20845</xdr:rowOff>
    </xdr:from>
    <xdr:ext cx="762000" cy="259045"/>
    <xdr:sp macro="" textlink="">
      <xdr:nvSpPr>
        <xdr:cNvPr id="153" name="テキスト ボックス 152"/>
        <xdr:cNvSpPr txBox="1"/>
      </xdr:nvSpPr>
      <xdr:spPr>
        <a:xfrm>
          <a:off x="12623800" y="344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扶助費の経常収支比率については、前年度と比較して０．</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ポイント増加し、近年の上昇傾向が続いている状況</a:t>
          </a:r>
          <a:r>
            <a:rPr kumimoji="1" lang="ja-JP" altLang="en-US" sz="1300">
              <a:solidFill>
                <a:schemeClr val="dk1"/>
              </a:solidFill>
              <a:effectLst/>
              <a:latin typeface="+mn-lt"/>
              <a:ea typeface="+mn-ea"/>
              <a:cs typeface="+mn-cs"/>
            </a:rPr>
            <a:t>にある。</a:t>
          </a:r>
          <a:endParaRPr lang="ja-JP" altLang="ja-JP" sz="1300">
            <a:effectLst/>
          </a:endParaRPr>
        </a:p>
        <a:p>
          <a:r>
            <a:rPr kumimoji="1" lang="ja-JP" altLang="ja-JP" sz="1300">
              <a:solidFill>
                <a:schemeClr val="dk1"/>
              </a:solidFill>
              <a:effectLst/>
              <a:latin typeface="+mn-lt"/>
              <a:ea typeface="+mn-ea"/>
              <a:cs typeface="+mn-cs"/>
            </a:rPr>
            <a:t>　類似団体平均と比較すると若干低い数値となっているが、</a:t>
          </a:r>
          <a:r>
            <a:rPr kumimoji="1" lang="ja-JP" altLang="en-US" sz="1300">
              <a:solidFill>
                <a:schemeClr val="dk1"/>
              </a:solidFill>
              <a:effectLst/>
              <a:latin typeface="+mn-lt"/>
              <a:ea typeface="+mn-ea"/>
              <a:cs typeface="+mn-cs"/>
            </a:rPr>
            <a:t>児童福祉、高齢者福祉、障がい者福祉等の行政需要の増加を受けて、</a:t>
          </a:r>
          <a:r>
            <a:rPr kumimoji="1" lang="ja-JP" altLang="ja-JP" sz="1300">
              <a:solidFill>
                <a:schemeClr val="dk1"/>
              </a:solidFill>
              <a:effectLst/>
              <a:latin typeface="+mn-lt"/>
              <a:ea typeface="+mn-ea"/>
              <a:cs typeface="+mn-cs"/>
            </a:rPr>
            <a:t>扶助費については今後も上昇傾向が予測されるので留意していく必要がある。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101600</xdr:rowOff>
    </xdr:from>
    <xdr:to>
      <xdr:col>7</xdr:col>
      <xdr:colOff>15875</xdr:colOff>
      <xdr:row>61</xdr:row>
      <xdr:rowOff>69850</xdr:rowOff>
    </xdr:to>
    <xdr:cxnSp macro="">
      <xdr:nvCxnSpPr>
        <xdr:cNvPr id="181" name="直線コネクタ 180"/>
        <xdr:cNvCxnSpPr/>
      </xdr:nvCxnSpPr>
      <xdr:spPr>
        <a:xfrm flipV="1">
          <a:off x="4826000" y="9017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16527</xdr:rowOff>
    </xdr:from>
    <xdr:ext cx="762000" cy="259045"/>
    <xdr:sp macro="" textlink="">
      <xdr:nvSpPr>
        <xdr:cNvPr id="184" name="扶助費最大値テキスト"/>
        <xdr:cNvSpPr txBox="1"/>
      </xdr:nvSpPr>
      <xdr:spPr>
        <a:xfrm>
          <a:off x="4914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52</xdr:row>
      <xdr:rowOff>101600</xdr:rowOff>
    </xdr:from>
    <xdr:to>
      <xdr:col>7</xdr:col>
      <xdr:colOff>104775</xdr:colOff>
      <xdr:row>52</xdr:row>
      <xdr:rowOff>101600</xdr:rowOff>
    </xdr:to>
    <xdr:cxnSp macro="">
      <xdr:nvCxnSpPr>
        <xdr:cNvPr id="185" name="直線コネクタ 184"/>
        <xdr:cNvCxnSpPr/>
      </xdr:nvCxnSpPr>
      <xdr:spPr>
        <a:xfrm>
          <a:off x="4737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82550</xdr:rowOff>
    </xdr:from>
    <xdr:to>
      <xdr:col>7</xdr:col>
      <xdr:colOff>15875</xdr:colOff>
      <xdr:row>55</xdr:row>
      <xdr:rowOff>120650</xdr:rowOff>
    </xdr:to>
    <xdr:cxnSp macro="">
      <xdr:nvCxnSpPr>
        <xdr:cNvPr id="186" name="直線コネクタ 185"/>
        <xdr:cNvCxnSpPr/>
      </xdr:nvCxnSpPr>
      <xdr:spPr>
        <a:xfrm>
          <a:off x="3987800" y="9512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57150</xdr:rowOff>
    </xdr:from>
    <xdr:to>
      <xdr:col>5</xdr:col>
      <xdr:colOff>549275</xdr:colOff>
      <xdr:row>55</xdr:row>
      <xdr:rowOff>82550</xdr:rowOff>
    </xdr:to>
    <xdr:cxnSp macro="">
      <xdr:nvCxnSpPr>
        <xdr:cNvPr id="189" name="直線コネクタ 188"/>
        <xdr:cNvCxnSpPr/>
      </xdr:nvCxnSpPr>
      <xdr:spPr>
        <a:xfrm>
          <a:off x="3098800" y="9486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120650</xdr:rowOff>
    </xdr:from>
    <xdr:to>
      <xdr:col>5</xdr:col>
      <xdr:colOff>600075</xdr:colOff>
      <xdr:row>56</xdr:row>
      <xdr:rowOff>50800</xdr:rowOff>
    </xdr:to>
    <xdr:sp macro="" textlink="">
      <xdr:nvSpPr>
        <xdr:cNvPr id="190" name="フローチャート : 判断 189"/>
        <xdr:cNvSpPr/>
      </xdr:nvSpPr>
      <xdr:spPr>
        <a:xfrm>
          <a:off x="3937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35577</xdr:rowOff>
    </xdr:from>
    <xdr:ext cx="736600" cy="259045"/>
    <xdr:sp macro="" textlink="">
      <xdr:nvSpPr>
        <xdr:cNvPr id="191" name="テキスト ボックス 190"/>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19050</xdr:rowOff>
    </xdr:from>
    <xdr:to>
      <xdr:col>4</xdr:col>
      <xdr:colOff>346075</xdr:colOff>
      <xdr:row>55</xdr:row>
      <xdr:rowOff>57150</xdr:rowOff>
    </xdr:to>
    <xdr:cxnSp macro="">
      <xdr:nvCxnSpPr>
        <xdr:cNvPr id="192" name="直線コネクタ 191"/>
        <xdr:cNvCxnSpPr/>
      </xdr:nvCxnSpPr>
      <xdr:spPr>
        <a:xfrm>
          <a:off x="2209800" y="9448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69850</xdr:rowOff>
    </xdr:from>
    <xdr:to>
      <xdr:col>4</xdr:col>
      <xdr:colOff>396875</xdr:colOff>
      <xdr:row>56</xdr:row>
      <xdr:rowOff>0</xdr:rowOff>
    </xdr:to>
    <xdr:sp macro="" textlink="">
      <xdr:nvSpPr>
        <xdr:cNvPr id="193" name="フローチャート : 判断 192"/>
        <xdr:cNvSpPr/>
      </xdr:nvSpPr>
      <xdr:spPr>
        <a:xfrm>
          <a:off x="3048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156227</xdr:rowOff>
    </xdr:from>
    <xdr:ext cx="762000" cy="259045"/>
    <xdr:sp macro="" textlink="">
      <xdr:nvSpPr>
        <xdr:cNvPr id="194" name="テキスト ボックス 193"/>
        <xdr:cNvSpPr txBox="1"/>
      </xdr:nvSpPr>
      <xdr:spPr>
        <a:xfrm>
          <a:off x="2717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25400</xdr:rowOff>
    </xdr:from>
    <xdr:to>
      <xdr:col>3</xdr:col>
      <xdr:colOff>142875</xdr:colOff>
      <xdr:row>55</xdr:row>
      <xdr:rowOff>19050</xdr:rowOff>
    </xdr:to>
    <xdr:cxnSp macro="">
      <xdr:nvCxnSpPr>
        <xdr:cNvPr id="195" name="直線コネクタ 194"/>
        <xdr:cNvCxnSpPr/>
      </xdr:nvCxnSpPr>
      <xdr:spPr>
        <a:xfrm>
          <a:off x="1320800" y="92837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44450</xdr:rowOff>
    </xdr:from>
    <xdr:to>
      <xdr:col>3</xdr:col>
      <xdr:colOff>193675</xdr:colOff>
      <xdr:row>55</xdr:row>
      <xdr:rowOff>146050</xdr:rowOff>
    </xdr:to>
    <xdr:sp macro="" textlink="">
      <xdr:nvSpPr>
        <xdr:cNvPr id="196" name="フローチャート : 判断 195"/>
        <xdr:cNvSpPr/>
      </xdr:nvSpPr>
      <xdr:spPr>
        <a:xfrm>
          <a:off x="2159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130827</xdr:rowOff>
    </xdr:from>
    <xdr:ext cx="762000" cy="259045"/>
    <xdr:sp macro="" textlink="">
      <xdr:nvSpPr>
        <xdr:cNvPr id="197" name="テキスト ボックス 196"/>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8" name="フローチャート :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9" name="テキスト ボックス 198"/>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69850</xdr:rowOff>
    </xdr:from>
    <xdr:to>
      <xdr:col>7</xdr:col>
      <xdr:colOff>66675</xdr:colOff>
      <xdr:row>56</xdr:row>
      <xdr:rowOff>0</xdr:rowOff>
    </xdr:to>
    <xdr:sp macro="" textlink="">
      <xdr:nvSpPr>
        <xdr:cNvPr id="205" name="円/楕円 204"/>
        <xdr:cNvSpPr/>
      </xdr:nvSpPr>
      <xdr:spPr>
        <a:xfrm>
          <a:off x="47752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86377</xdr:rowOff>
    </xdr:from>
    <xdr:ext cx="762000" cy="259045"/>
    <xdr:sp macro="" textlink="">
      <xdr:nvSpPr>
        <xdr:cNvPr id="206" name="扶助費該当値テキスト"/>
        <xdr:cNvSpPr txBox="1"/>
      </xdr:nvSpPr>
      <xdr:spPr>
        <a:xfrm>
          <a:off x="49149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31750</xdr:rowOff>
    </xdr:from>
    <xdr:to>
      <xdr:col>5</xdr:col>
      <xdr:colOff>600075</xdr:colOff>
      <xdr:row>55</xdr:row>
      <xdr:rowOff>133350</xdr:rowOff>
    </xdr:to>
    <xdr:sp macro="" textlink="">
      <xdr:nvSpPr>
        <xdr:cNvPr id="207" name="円/楕円 206"/>
        <xdr:cNvSpPr/>
      </xdr:nvSpPr>
      <xdr:spPr>
        <a:xfrm>
          <a:off x="3937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143527</xdr:rowOff>
    </xdr:from>
    <xdr:ext cx="736600" cy="259045"/>
    <xdr:sp macro="" textlink="">
      <xdr:nvSpPr>
        <xdr:cNvPr id="208" name="テキスト ボックス 207"/>
        <xdr:cNvSpPr txBox="1"/>
      </xdr:nvSpPr>
      <xdr:spPr>
        <a:xfrm>
          <a:off x="3606800" y="923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6350</xdr:rowOff>
    </xdr:from>
    <xdr:to>
      <xdr:col>4</xdr:col>
      <xdr:colOff>396875</xdr:colOff>
      <xdr:row>55</xdr:row>
      <xdr:rowOff>107950</xdr:rowOff>
    </xdr:to>
    <xdr:sp macro="" textlink="">
      <xdr:nvSpPr>
        <xdr:cNvPr id="209" name="円/楕円 208"/>
        <xdr:cNvSpPr/>
      </xdr:nvSpPr>
      <xdr:spPr>
        <a:xfrm>
          <a:off x="3048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118127</xdr:rowOff>
    </xdr:from>
    <xdr:ext cx="762000" cy="259045"/>
    <xdr:sp macro="" textlink="">
      <xdr:nvSpPr>
        <xdr:cNvPr id="210" name="テキスト ボックス 209"/>
        <xdr:cNvSpPr txBox="1"/>
      </xdr:nvSpPr>
      <xdr:spPr>
        <a:xfrm>
          <a:off x="2717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139700</xdr:rowOff>
    </xdr:from>
    <xdr:to>
      <xdr:col>3</xdr:col>
      <xdr:colOff>193675</xdr:colOff>
      <xdr:row>55</xdr:row>
      <xdr:rowOff>69850</xdr:rowOff>
    </xdr:to>
    <xdr:sp macro="" textlink="">
      <xdr:nvSpPr>
        <xdr:cNvPr id="211" name="円/楕円 210"/>
        <xdr:cNvSpPr/>
      </xdr:nvSpPr>
      <xdr:spPr>
        <a:xfrm>
          <a:off x="2159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80027</xdr:rowOff>
    </xdr:from>
    <xdr:ext cx="762000" cy="259045"/>
    <xdr:sp macro="" textlink="">
      <xdr:nvSpPr>
        <xdr:cNvPr id="212" name="テキスト ボックス 211"/>
        <xdr:cNvSpPr txBox="1"/>
      </xdr:nvSpPr>
      <xdr:spPr>
        <a:xfrm>
          <a:off x="1828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146050</xdr:rowOff>
    </xdr:from>
    <xdr:to>
      <xdr:col>1</xdr:col>
      <xdr:colOff>676275</xdr:colOff>
      <xdr:row>54</xdr:row>
      <xdr:rowOff>76200</xdr:rowOff>
    </xdr:to>
    <xdr:sp macro="" textlink="">
      <xdr:nvSpPr>
        <xdr:cNvPr id="213" name="円/楕円 212"/>
        <xdr:cNvSpPr/>
      </xdr:nvSpPr>
      <xdr:spPr>
        <a:xfrm>
          <a:off x="1270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86377</xdr:rowOff>
    </xdr:from>
    <xdr:ext cx="762000" cy="259045"/>
    <xdr:sp macro="" textlink="">
      <xdr:nvSpPr>
        <xdr:cNvPr id="214" name="テキスト ボックス 213"/>
        <xdr:cNvSpPr txBox="1"/>
      </xdr:nvSpPr>
      <xdr:spPr>
        <a:xfrm>
          <a:off x="939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その他の経常収支比率については、前年度と比較し０．</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ポイント増加した。類似団体平均と比較すると比較的良好な状況であるが、他団体同様に福祉関係の特別会計への繰出金が、一般会計の財政状況を圧迫する一因となっている。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88900</xdr:rowOff>
    </xdr:from>
    <xdr:to>
      <xdr:col>24</xdr:col>
      <xdr:colOff>31750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117475</xdr:rowOff>
    </xdr:from>
    <xdr:to>
      <xdr:col>24</xdr:col>
      <xdr:colOff>120650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88900</xdr:rowOff>
    </xdr:from>
    <xdr:to>
      <xdr:col>24</xdr:col>
      <xdr:colOff>120650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41275</xdr:rowOff>
    </xdr:from>
    <xdr:to>
      <xdr:col>24</xdr:col>
      <xdr:colOff>31750</xdr:colOff>
      <xdr:row>56</xdr:row>
      <xdr:rowOff>107950</xdr:rowOff>
    </xdr:to>
    <xdr:cxnSp macro="">
      <xdr:nvCxnSpPr>
        <xdr:cNvPr id="251" name="直線コネクタ 250"/>
        <xdr:cNvCxnSpPr/>
      </xdr:nvCxnSpPr>
      <xdr:spPr>
        <a:xfrm>
          <a:off x="15671800" y="964247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162577</xdr:rowOff>
    </xdr:from>
    <xdr:ext cx="762000" cy="259045"/>
    <xdr:sp macro="" textlink="">
      <xdr:nvSpPr>
        <xdr:cNvPr id="252" name="その他平均値テキスト"/>
        <xdr:cNvSpPr txBox="1"/>
      </xdr:nvSpPr>
      <xdr:spPr>
        <a:xfrm>
          <a:off x="16598900" y="9935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82550</xdr:colOff>
      <xdr:row>58</xdr:row>
      <xdr:rowOff>120650</xdr:rowOff>
    </xdr:to>
    <xdr:sp macro="" textlink="">
      <xdr:nvSpPr>
        <xdr:cNvPr id="253" name="フローチャート : 判断 252"/>
        <xdr:cNvSpPr/>
      </xdr:nvSpPr>
      <xdr:spPr>
        <a:xfrm>
          <a:off x="164592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xdr:rowOff>
    </xdr:from>
    <xdr:to>
      <xdr:col>22</xdr:col>
      <xdr:colOff>565150</xdr:colOff>
      <xdr:row>56</xdr:row>
      <xdr:rowOff>41275</xdr:rowOff>
    </xdr:to>
    <xdr:cxnSp macro="">
      <xdr:nvCxnSpPr>
        <xdr:cNvPr id="254" name="直線コネクタ 253"/>
        <xdr:cNvCxnSpPr/>
      </xdr:nvCxnSpPr>
      <xdr:spPr>
        <a:xfrm>
          <a:off x="14782800" y="96139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57150</xdr:rowOff>
    </xdr:from>
    <xdr:to>
      <xdr:col>22</xdr:col>
      <xdr:colOff>615950</xdr:colOff>
      <xdr:row>58</xdr:row>
      <xdr:rowOff>158750</xdr:rowOff>
    </xdr:to>
    <xdr:sp macro="" textlink="">
      <xdr:nvSpPr>
        <xdr:cNvPr id="255" name="フローチャート : 判断 254"/>
        <xdr:cNvSpPr/>
      </xdr:nvSpPr>
      <xdr:spPr>
        <a:xfrm>
          <a:off x="156210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143527</xdr:rowOff>
    </xdr:from>
    <xdr:ext cx="736600" cy="259045"/>
    <xdr:sp macro="" textlink="">
      <xdr:nvSpPr>
        <xdr:cNvPr id="256" name="テキスト ボックス 255"/>
        <xdr:cNvSpPr txBox="1"/>
      </xdr:nvSpPr>
      <xdr:spPr>
        <a:xfrm>
          <a:off x="15290800" y="1008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3175</xdr:rowOff>
    </xdr:from>
    <xdr:to>
      <xdr:col>21</xdr:col>
      <xdr:colOff>361950</xdr:colOff>
      <xdr:row>56</xdr:row>
      <xdr:rowOff>12700</xdr:rowOff>
    </xdr:to>
    <xdr:cxnSp macro="">
      <xdr:nvCxnSpPr>
        <xdr:cNvPr id="257" name="直線コネクタ 256"/>
        <xdr:cNvCxnSpPr/>
      </xdr:nvCxnSpPr>
      <xdr:spPr>
        <a:xfrm>
          <a:off x="13893800" y="96043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38100</xdr:rowOff>
    </xdr:from>
    <xdr:to>
      <xdr:col>21</xdr:col>
      <xdr:colOff>412750</xdr:colOff>
      <xdr:row>58</xdr:row>
      <xdr:rowOff>139700</xdr:rowOff>
    </xdr:to>
    <xdr:sp macro="" textlink="">
      <xdr:nvSpPr>
        <xdr:cNvPr id="258" name="フローチャート :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124477</xdr:rowOff>
    </xdr:from>
    <xdr:ext cx="762000" cy="259045"/>
    <xdr:sp macro="" textlink="">
      <xdr:nvSpPr>
        <xdr:cNvPr id="259" name="テキスト ボックス 258"/>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117475</xdr:rowOff>
    </xdr:from>
    <xdr:to>
      <xdr:col>20</xdr:col>
      <xdr:colOff>158750</xdr:colOff>
      <xdr:row>56</xdr:row>
      <xdr:rowOff>3175</xdr:rowOff>
    </xdr:to>
    <xdr:cxnSp macro="">
      <xdr:nvCxnSpPr>
        <xdr:cNvPr id="260" name="直線コネクタ 259"/>
        <xdr:cNvCxnSpPr/>
      </xdr:nvCxnSpPr>
      <xdr:spPr>
        <a:xfrm>
          <a:off x="13004800" y="95472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38100</xdr:rowOff>
    </xdr:from>
    <xdr:to>
      <xdr:col>20</xdr:col>
      <xdr:colOff>209550</xdr:colOff>
      <xdr:row>58</xdr:row>
      <xdr:rowOff>139700</xdr:rowOff>
    </xdr:to>
    <xdr:sp macro="" textlink="">
      <xdr:nvSpPr>
        <xdr:cNvPr id="261" name="フローチャート :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124477</xdr:rowOff>
    </xdr:from>
    <xdr:ext cx="762000" cy="259045"/>
    <xdr:sp macro="" textlink="">
      <xdr:nvSpPr>
        <xdr:cNvPr id="262" name="テキスト ボックス 261"/>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161925</xdr:rowOff>
    </xdr:from>
    <xdr:to>
      <xdr:col>19</xdr:col>
      <xdr:colOff>6350</xdr:colOff>
      <xdr:row>58</xdr:row>
      <xdr:rowOff>92075</xdr:rowOff>
    </xdr:to>
    <xdr:sp macro="" textlink="">
      <xdr:nvSpPr>
        <xdr:cNvPr id="263" name="フローチャート : 判断 262"/>
        <xdr:cNvSpPr/>
      </xdr:nvSpPr>
      <xdr:spPr>
        <a:xfrm>
          <a:off x="129540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76852</xdr:rowOff>
    </xdr:from>
    <xdr:ext cx="762000" cy="259045"/>
    <xdr:sp macro="" textlink="">
      <xdr:nvSpPr>
        <xdr:cNvPr id="264" name="テキスト ボックス 263"/>
        <xdr:cNvSpPr txBox="1"/>
      </xdr:nvSpPr>
      <xdr:spPr>
        <a:xfrm>
          <a:off x="12623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57150</xdr:rowOff>
    </xdr:from>
    <xdr:to>
      <xdr:col>24</xdr:col>
      <xdr:colOff>82550</xdr:colOff>
      <xdr:row>56</xdr:row>
      <xdr:rowOff>158750</xdr:rowOff>
    </xdr:to>
    <xdr:sp macro="" textlink="">
      <xdr:nvSpPr>
        <xdr:cNvPr id="270" name="円/楕円 269"/>
        <xdr:cNvSpPr/>
      </xdr:nvSpPr>
      <xdr:spPr>
        <a:xfrm>
          <a:off x="16459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73677</xdr:rowOff>
    </xdr:from>
    <xdr:ext cx="762000" cy="259045"/>
    <xdr:sp macro="" textlink="">
      <xdr:nvSpPr>
        <xdr:cNvPr id="271" name="その他該当値テキスト"/>
        <xdr:cNvSpPr txBox="1"/>
      </xdr:nvSpPr>
      <xdr:spPr>
        <a:xfrm>
          <a:off x="165989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161925</xdr:rowOff>
    </xdr:from>
    <xdr:to>
      <xdr:col>22</xdr:col>
      <xdr:colOff>615950</xdr:colOff>
      <xdr:row>56</xdr:row>
      <xdr:rowOff>92075</xdr:rowOff>
    </xdr:to>
    <xdr:sp macro="" textlink="">
      <xdr:nvSpPr>
        <xdr:cNvPr id="272" name="円/楕円 271"/>
        <xdr:cNvSpPr/>
      </xdr:nvSpPr>
      <xdr:spPr>
        <a:xfrm>
          <a:off x="15621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102252</xdr:rowOff>
    </xdr:from>
    <xdr:ext cx="736600" cy="259045"/>
    <xdr:sp macro="" textlink="">
      <xdr:nvSpPr>
        <xdr:cNvPr id="273" name="テキスト ボックス 272"/>
        <xdr:cNvSpPr txBox="1"/>
      </xdr:nvSpPr>
      <xdr:spPr>
        <a:xfrm>
          <a:off x="15290800" y="9360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133350</xdr:rowOff>
    </xdr:from>
    <xdr:to>
      <xdr:col>21</xdr:col>
      <xdr:colOff>412750</xdr:colOff>
      <xdr:row>56</xdr:row>
      <xdr:rowOff>63500</xdr:rowOff>
    </xdr:to>
    <xdr:sp macro="" textlink="">
      <xdr:nvSpPr>
        <xdr:cNvPr id="274" name="円/楕円 273"/>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73677</xdr:rowOff>
    </xdr:from>
    <xdr:ext cx="762000" cy="259045"/>
    <xdr:sp macro="" textlink="">
      <xdr:nvSpPr>
        <xdr:cNvPr id="275" name="テキスト ボックス 274"/>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123825</xdr:rowOff>
    </xdr:from>
    <xdr:to>
      <xdr:col>20</xdr:col>
      <xdr:colOff>209550</xdr:colOff>
      <xdr:row>56</xdr:row>
      <xdr:rowOff>53975</xdr:rowOff>
    </xdr:to>
    <xdr:sp macro="" textlink="">
      <xdr:nvSpPr>
        <xdr:cNvPr id="276" name="円/楕円 275"/>
        <xdr:cNvSpPr/>
      </xdr:nvSpPr>
      <xdr:spPr>
        <a:xfrm>
          <a:off x="13843000" y="955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64152</xdr:rowOff>
    </xdr:from>
    <xdr:ext cx="762000" cy="259045"/>
    <xdr:sp macro="" textlink="">
      <xdr:nvSpPr>
        <xdr:cNvPr id="277" name="テキスト ボックス 276"/>
        <xdr:cNvSpPr txBox="1"/>
      </xdr:nvSpPr>
      <xdr:spPr>
        <a:xfrm>
          <a:off x="13512800" y="932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66675</xdr:rowOff>
    </xdr:from>
    <xdr:to>
      <xdr:col>19</xdr:col>
      <xdr:colOff>6350</xdr:colOff>
      <xdr:row>55</xdr:row>
      <xdr:rowOff>168275</xdr:rowOff>
    </xdr:to>
    <xdr:sp macro="" textlink="">
      <xdr:nvSpPr>
        <xdr:cNvPr id="278" name="円/楕円 277"/>
        <xdr:cNvSpPr/>
      </xdr:nvSpPr>
      <xdr:spPr>
        <a:xfrm>
          <a:off x="12954000" y="94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7002</xdr:rowOff>
    </xdr:from>
    <xdr:ext cx="762000" cy="259045"/>
    <xdr:sp macro="" textlink="">
      <xdr:nvSpPr>
        <xdr:cNvPr id="279" name="テキスト ボックス 278"/>
        <xdr:cNvSpPr txBox="1"/>
      </xdr:nvSpPr>
      <xdr:spPr>
        <a:xfrm>
          <a:off x="12623800" y="926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補助費等の経常収支比率については前年度と</a:t>
          </a:r>
          <a:r>
            <a:rPr kumimoji="1" lang="ja-JP" altLang="en-US" sz="1300">
              <a:solidFill>
                <a:schemeClr val="dk1"/>
              </a:solidFill>
              <a:effectLst/>
              <a:latin typeface="+mn-lt"/>
              <a:ea typeface="+mn-ea"/>
              <a:cs typeface="+mn-cs"/>
            </a:rPr>
            <a:t>同程度であり</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引き続き</a:t>
          </a:r>
          <a:r>
            <a:rPr kumimoji="1" lang="ja-JP" altLang="ja-JP" sz="1300">
              <a:solidFill>
                <a:schemeClr val="dk1"/>
              </a:solidFill>
              <a:effectLst/>
              <a:latin typeface="+mn-lt"/>
              <a:ea typeface="+mn-ea"/>
              <a:cs typeface="+mn-cs"/>
            </a:rPr>
            <a:t>類似団体平均と比較しても良好な状況である。</a:t>
          </a:r>
          <a:endParaRPr lang="ja-JP" altLang="ja-JP" sz="1300">
            <a:effectLst/>
          </a:endParaRPr>
        </a:p>
        <a:p>
          <a:r>
            <a:rPr kumimoji="1" lang="ja-JP" altLang="ja-JP" sz="1300">
              <a:solidFill>
                <a:schemeClr val="dk1"/>
              </a:solidFill>
              <a:effectLst/>
              <a:latin typeface="+mn-lt"/>
              <a:ea typeface="+mn-ea"/>
              <a:cs typeface="+mn-cs"/>
            </a:rPr>
            <a:t>　平成２２年度に団体補助金の一律１０％削減を実施しており、今後も補助金・負担金の見直しを定期的に実施することにより、経常経費の削減に努める。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132715</xdr:rowOff>
    </xdr:from>
    <xdr:to>
      <xdr:col>24</xdr:col>
      <xdr:colOff>31750</xdr:colOff>
      <xdr:row>41</xdr:row>
      <xdr:rowOff>86995</xdr:rowOff>
    </xdr:to>
    <xdr:cxnSp macro="">
      <xdr:nvCxnSpPr>
        <xdr:cNvPr id="302" name="直線コネクタ 301"/>
        <xdr:cNvCxnSpPr/>
      </xdr:nvCxnSpPr>
      <xdr:spPr>
        <a:xfrm flipV="1">
          <a:off x="16510000" y="596201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59072</xdr:rowOff>
    </xdr:from>
    <xdr:ext cx="762000" cy="259045"/>
    <xdr:sp macro="" textlink="">
      <xdr:nvSpPr>
        <xdr:cNvPr id="303" name="補助費等最小値テキスト"/>
        <xdr:cNvSpPr txBox="1"/>
      </xdr:nvSpPr>
      <xdr:spPr>
        <a:xfrm>
          <a:off x="16598900" y="7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86995</xdr:rowOff>
    </xdr:from>
    <xdr:to>
      <xdr:col>24</xdr:col>
      <xdr:colOff>120650</xdr:colOff>
      <xdr:row>41</xdr:row>
      <xdr:rowOff>86995</xdr:rowOff>
    </xdr:to>
    <xdr:cxnSp macro="">
      <xdr:nvCxnSpPr>
        <xdr:cNvPr id="304" name="直線コネクタ 303"/>
        <xdr:cNvCxnSpPr/>
      </xdr:nvCxnSpPr>
      <xdr:spPr>
        <a:xfrm>
          <a:off x="16421100" y="711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47642</xdr:rowOff>
    </xdr:from>
    <xdr:ext cx="762000" cy="259045"/>
    <xdr:sp macro="" textlink="">
      <xdr:nvSpPr>
        <xdr:cNvPr id="305" name="補助費等最大値テキスト"/>
        <xdr:cNvSpPr txBox="1"/>
      </xdr:nvSpPr>
      <xdr:spPr>
        <a:xfrm>
          <a:off x="16598900" y="57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132715</xdr:rowOff>
    </xdr:from>
    <xdr:to>
      <xdr:col>24</xdr:col>
      <xdr:colOff>120650</xdr:colOff>
      <xdr:row>34</xdr:row>
      <xdr:rowOff>132715</xdr:rowOff>
    </xdr:to>
    <xdr:cxnSp macro="">
      <xdr:nvCxnSpPr>
        <xdr:cNvPr id="306" name="直線コネクタ 305"/>
        <xdr:cNvCxnSpPr/>
      </xdr:nvCxnSpPr>
      <xdr:spPr>
        <a:xfrm>
          <a:off x="16421100" y="596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52705</xdr:rowOff>
    </xdr:from>
    <xdr:to>
      <xdr:col>24</xdr:col>
      <xdr:colOff>31750</xdr:colOff>
      <xdr:row>36</xdr:row>
      <xdr:rowOff>52705</xdr:rowOff>
    </xdr:to>
    <xdr:cxnSp macro="">
      <xdr:nvCxnSpPr>
        <xdr:cNvPr id="307" name="直線コネクタ 306"/>
        <xdr:cNvCxnSpPr/>
      </xdr:nvCxnSpPr>
      <xdr:spPr>
        <a:xfrm>
          <a:off x="15671800" y="62249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42562</xdr:rowOff>
    </xdr:from>
    <xdr:ext cx="762000" cy="259045"/>
    <xdr:sp macro="" textlink="">
      <xdr:nvSpPr>
        <xdr:cNvPr id="308" name="補助費等平均値テキスト"/>
        <xdr:cNvSpPr txBox="1"/>
      </xdr:nvSpPr>
      <xdr:spPr>
        <a:xfrm>
          <a:off x="16598900" y="6386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09" name="フローチャート : 判断 308"/>
        <xdr:cNvSpPr/>
      </xdr:nvSpPr>
      <xdr:spPr>
        <a:xfrm>
          <a:off x="164592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29845</xdr:rowOff>
    </xdr:from>
    <xdr:to>
      <xdr:col>22</xdr:col>
      <xdr:colOff>565150</xdr:colOff>
      <xdr:row>36</xdr:row>
      <xdr:rowOff>52705</xdr:rowOff>
    </xdr:to>
    <xdr:cxnSp macro="">
      <xdr:nvCxnSpPr>
        <xdr:cNvPr id="310" name="直線コネクタ 309"/>
        <xdr:cNvCxnSpPr/>
      </xdr:nvCxnSpPr>
      <xdr:spPr>
        <a:xfrm>
          <a:off x="14782800" y="62020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36195</xdr:rowOff>
    </xdr:from>
    <xdr:to>
      <xdr:col>22</xdr:col>
      <xdr:colOff>615950</xdr:colOff>
      <xdr:row>37</xdr:row>
      <xdr:rowOff>137795</xdr:rowOff>
    </xdr:to>
    <xdr:sp macro="" textlink="">
      <xdr:nvSpPr>
        <xdr:cNvPr id="311" name="フローチャート : 判断 310"/>
        <xdr:cNvSpPr/>
      </xdr:nvSpPr>
      <xdr:spPr>
        <a:xfrm>
          <a:off x="15621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122572</xdr:rowOff>
    </xdr:from>
    <xdr:ext cx="736600" cy="259045"/>
    <xdr:sp macro="" textlink="">
      <xdr:nvSpPr>
        <xdr:cNvPr id="312" name="テキスト ボックス 311"/>
        <xdr:cNvSpPr txBox="1"/>
      </xdr:nvSpPr>
      <xdr:spPr>
        <a:xfrm>
          <a:off x="15290800" y="6466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29845</xdr:rowOff>
    </xdr:from>
    <xdr:to>
      <xdr:col>21</xdr:col>
      <xdr:colOff>361950</xdr:colOff>
      <xdr:row>36</xdr:row>
      <xdr:rowOff>52705</xdr:rowOff>
    </xdr:to>
    <xdr:cxnSp macro="">
      <xdr:nvCxnSpPr>
        <xdr:cNvPr id="313" name="直線コネクタ 312"/>
        <xdr:cNvCxnSpPr/>
      </xdr:nvCxnSpPr>
      <xdr:spPr>
        <a:xfrm flipV="1">
          <a:off x="13893800" y="62020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5" name="テキスト ボックス 314"/>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41275</xdr:rowOff>
    </xdr:from>
    <xdr:to>
      <xdr:col>20</xdr:col>
      <xdr:colOff>158750</xdr:colOff>
      <xdr:row>36</xdr:row>
      <xdr:rowOff>52705</xdr:rowOff>
    </xdr:to>
    <xdr:cxnSp macro="">
      <xdr:nvCxnSpPr>
        <xdr:cNvPr id="316" name="直線コネクタ 315"/>
        <xdr:cNvCxnSpPr/>
      </xdr:nvCxnSpPr>
      <xdr:spPr>
        <a:xfrm>
          <a:off x="13004800" y="62134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41910</xdr:rowOff>
    </xdr:from>
    <xdr:to>
      <xdr:col>20</xdr:col>
      <xdr:colOff>209550</xdr:colOff>
      <xdr:row>37</xdr:row>
      <xdr:rowOff>143510</xdr:rowOff>
    </xdr:to>
    <xdr:sp macro="" textlink="">
      <xdr:nvSpPr>
        <xdr:cNvPr id="317" name="フローチャート : 判断 316"/>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128287</xdr:rowOff>
    </xdr:from>
    <xdr:ext cx="762000" cy="259045"/>
    <xdr:sp macro="" textlink="">
      <xdr:nvSpPr>
        <xdr:cNvPr id="318" name="テキスト ボックス 317"/>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36195</xdr:rowOff>
    </xdr:from>
    <xdr:to>
      <xdr:col>19</xdr:col>
      <xdr:colOff>6350</xdr:colOff>
      <xdr:row>37</xdr:row>
      <xdr:rowOff>137795</xdr:rowOff>
    </xdr:to>
    <xdr:sp macro="" textlink="">
      <xdr:nvSpPr>
        <xdr:cNvPr id="319" name="フローチャート :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122572</xdr:rowOff>
    </xdr:from>
    <xdr:ext cx="762000" cy="259045"/>
    <xdr:sp macro="" textlink="">
      <xdr:nvSpPr>
        <xdr:cNvPr id="320" name="テキスト ボックス 319"/>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1905</xdr:rowOff>
    </xdr:from>
    <xdr:to>
      <xdr:col>24</xdr:col>
      <xdr:colOff>82550</xdr:colOff>
      <xdr:row>36</xdr:row>
      <xdr:rowOff>103505</xdr:rowOff>
    </xdr:to>
    <xdr:sp macro="" textlink="">
      <xdr:nvSpPr>
        <xdr:cNvPr id="326" name="円/楕円 325"/>
        <xdr:cNvSpPr/>
      </xdr:nvSpPr>
      <xdr:spPr>
        <a:xfrm>
          <a:off x="164592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18432</xdr:rowOff>
    </xdr:from>
    <xdr:ext cx="762000" cy="259045"/>
    <xdr:sp macro="" textlink="">
      <xdr:nvSpPr>
        <xdr:cNvPr id="327" name="補助費等該当値テキスト"/>
        <xdr:cNvSpPr txBox="1"/>
      </xdr:nvSpPr>
      <xdr:spPr>
        <a:xfrm>
          <a:off x="16598900" y="6019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1905</xdr:rowOff>
    </xdr:from>
    <xdr:to>
      <xdr:col>22</xdr:col>
      <xdr:colOff>615950</xdr:colOff>
      <xdr:row>36</xdr:row>
      <xdr:rowOff>103505</xdr:rowOff>
    </xdr:to>
    <xdr:sp macro="" textlink="">
      <xdr:nvSpPr>
        <xdr:cNvPr id="328" name="円/楕円 327"/>
        <xdr:cNvSpPr/>
      </xdr:nvSpPr>
      <xdr:spPr>
        <a:xfrm>
          <a:off x="156210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113682</xdr:rowOff>
    </xdr:from>
    <xdr:ext cx="736600" cy="259045"/>
    <xdr:sp macro="" textlink="">
      <xdr:nvSpPr>
        <xdr:cNvPr id="329" name="テキスト ボックス 328"/>
        <xdr:cNvSpPr txBox="1"/>
      </xdr:nvSpPr>
      <xdr:spPr>
        <a:xfrm>
          <a:off x="15290800" y="5942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150495</xdr:rowOff>
    </xdr:from>
    <xdr:to>
      <xdr:col>21</xdr:col>
      <xdr:colOff>412750</xdr:colOff>
      <xdr:row>36</xdr:row>
      <xdr:rowOff>80645</xdr:rowOff>
    </xdr:to>
    <xdr:sp macro="" textlink="">
      <xdr:nvSpPr>
        <xdr:cNvPr id="330" name="円/楕円 329"/>
        <xdr:cNvSpPr/>
      </xdr:nvSpPr>
      <xdr:spPr>
        <a:xfrm>
          <a:off x="14732000" y="61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90822</xdr:rowOff>
    </xdr:from>
    <xdr:ext cx="762000" cy="259045"/>
    <xdr:sp macro="" textlink="">
      <xdr:nvSpPr>
        <xdr:cNvPr id="331" name="テキスト ボックス 330"/>
        <xdr:cNvSpPr txBox="1"/>
      </xdr:nvSpPr>
      <xdr:spPr>
        <a:xfrm>
          <a:off x="14401800" y="592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1905</xdr:rowOff>
    </xdr:from>
    <xdr:to>
      <xdr:col>20</xdr:col>
      <xdr:colOff>209550</xdr:colOff>
      <xdr:row>36</xdr:row>
      <xdr:rowOff>103505</xdr:rowOff>
    </xdr:to>
    <xdr:sp macro="" textlink="">
      <xdr:nvSpPr>
        <xdr:cNvPr id="332" name="円/楕円 331"/>
        <xdr:cNvSpPr/>
      </xdr:nvSpPr>
      <xdr:spPr>
        <a:xfrm>
          <a:off x="138430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113682</xdr:rowOff>
    </xdr:from>
    <xdr:ext cx="762000" cy="259045"/>
    <xdr:sp macro="" textlink="">
      <xdr:nvSpPr>
        <xdr:cNvPr id="333" name="テキスト ボックス 332"/>
        <xdr:cNvSpPr txBox="1"/>
      </xdr:nvSpPr>
      <xdr:spPr>
        <a:xfrm>
          <a:off x="13512800" y="594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161925</xdr:rowOff>
    </xdr:from>
    <xdr:to>
      <xdr:col>19</xdr:col>
      <xdr:colOff>6350</xdr:colOff>
      <xdr:row>36</xdr:row>
      <xdr:rowOff>92075</xdr:rowOff>
    </xdr:to>
    <xdr:sp macro="" textlink="">
      <xdr:nvSpPr>
        <xdr:cNvPr id="334" name="円/楕円 333"/>
        <xdr:cNvSpPr/>
      </xdr:nvSpPr>
      <xdr:spPr>
        <a:xfrm>
          <a:off x="129540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102252</xdr:rowOff>
    </xdr:from>
    <xdr:ext cx="762000" cy="259045"/>
    <xdr:sp macro="" textlink="">
      <xdr:nvSpPr>
        <xdr:cNvPr id="335" name="テキスト ボックス 334"/>
        <xdr:cNvSpPr txBox="1"/>
      </xdr:nvSpPr>
      <xdr:spPr>
        <a:xfrm>
          <a:off x="12623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公債費の経常収支比率については、前年度と比較し０．１ポイント減少した。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現状においては、過度な公債費負担とはなっておらず、比率も</a:t>
          </a:r>
          <a:r>
            <a:rPr kumimoji="1" lang="ja-JP" altLang="ja-JP" sz="1300">
              <a:solidFill>
                <a:schemeClr val="dk1"/>
              </a:solidFill>
              <a:effectLst/>
              <a:latin typeface="+mn-lt"/>
              <a:ea typeface="+mn-ea"/>
              <a:cs typeface="+mn-cs"/>
            </a:rPr>
            <a:t>類似団体平均を大きく下回っている。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しかしながら、</a:t>
          </a:r>
          <a:r>
            <a:rPr kumimoji="1" lang="ja-JP" altLang="ja-JP" sz="1300">
              <a:solidFill>
                <a:schemeClr val="dk1"/>
              </a:solidFill>
              <a:effectLst/>
              <a:latin typeface="+mn-lt"/>
              <a:ea typeface="+mn-ea"/>
              <a:cs typeface="+mn-cs"/>
            </a:rPr>
            <a:t>近年の大規模な社会資本整備による起債残高の増加により、今後は公債費の増加</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予測され</a:t>
          </a:r>
          <a:r>
            <a:rPr kumimoji="1" lang="ja-JP" altLang="en-US" sz="1300">
              <a:solidFill>
                <a:schemeClr val="dk1"/>
              </a:solidFill>
              <a:effectLst/>
              <a:latin typeface="+mn-lt"/>
              <a:ea typeface="+mn-ea"/>
              <a:cs typeface="+mn-cs"/>
            </a:rPr>
            <a:t>ており、引き続き</a:t>
          </a:r>
          <a:r>
            <a:rPr kumimoji="1" lang="ja-JP" altLang="ja-JP" sz="1300">
              <a:solidFill>
                <a:schemeClr val="dk1"/>
              </a:solidFill>
              <a:effectLst/>
              <a:latin typeface="+mn-lt"/>
              <a:ea typeface="+mn-ea"/>
              <a:cs typeface="+mn-cs"/>
            </a:rPr>
            <a:t>低利な借入の実施等</a:t>
          </a:r>
          <a:r>
            <a:rPr kumimoji="1" lang="ja-JP" altLang="en-US" sz="1300">
              <a:solidFill>
                <a:schemeClr val="dk1"/>
              </a:solidFill>
              <a:effectLst/>
              <a:latin typeface="+mn-lt"/>
              <a:ea typeface="+mn-ea"/>
              <a:cs typeface="+mn-cs"/>
            </a:rPr>
            <a:t>で</a:t>
          </a:r>
          <a:r>
            <a:rPr kumimoji="1" lang="ja-JP" altLang="ja-JP" sz="1300">
              <a:solidFill>
                <a:schemeClr val="dk1"/>
              </a:solidFill>
              <a:effectLst/>
              <a:latin typeface="+mn-lt"/>
              <a:ea typeface="+mn-ea"/>
              <a:cs typeface="+mn-cs"/>
            </a:rPr>
            <a:t>負担の平準化に努めていく。</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62992</xdr:rowOff>
    </xdr:to>
    <xdr:cxnSp macro="">
      <xdr:nvCxnSpPr>
        <xdr:cNvPr id="360" name="直線コネクタ 359"/>
        <xdr:cNvCxnSpPr/>
      </xdr:nvCxnSpPr>
      <xdr:spPr>
        <a:xfrm flipV="1">
          <a:off x="4826000" y="12828016"/>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35069</xdr:rowOff>
    </xdr:from>
    <xdr:ext cx="762000" cy="259045"/>
    <xdr:sp macro="" textlink="">
      <xdr:nvSpPr>
        <xdr:cNvPr id="361"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80</xdr:row>
      <xdr:rowOff>62992</xdr:rowOff>
    </xdr:from>
    <xdr:to>
      <xdr:col>7</xdr:col>
      <xdr:colOff>104775</xdr:colOff>
      <xdr:row>80</xdr:row>
      <xdr:rowOff>62992</xdr:rowOff>
    </xdr:to>
    <xdr:cxnSp macro="">
      <xdr:nvCxnSpPr>
        <xdr:cNvPr id="362" name="直線コネクタ 361"/>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3"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4" name="直線コネクタ 363"/>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69850</xdr:rowOff>
    </xdr:from>
    <xdr:to>
      <xdr:col>7</xdr:col>
      <xdr:colOff>15875</xdr:colOff>
      <xdr:row>75</xdr:row>
      <xdr:rowOff>74422</xdr:rowOff>
    </xdr:to>
    <xdr:cxnSp macro="">
      <xdr:nvCxnSpPr>
        <xdr:cNvPr id="365" name="直線コネクタ 364"/>
        <xdr:cNvCxnSpPr/>
      </xdr:nvCxnSpPr>
      <xdr:spPr>
        <a:xfrm flipV="1">
          <a:off x="3987800" y="129286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6"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7" name="フローチャート : 判断 366"/>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74422</xdr:rowOff>
    </xdr:from>
    <xdr:to>
      <xdr:col>5</xdr:col>
      <xdr:colOff>549275</xdr:colOff>
      <xdr:row>75</xdr:row>
      <xdr:rowOff>78994</xdr:rowOff>
    </xdr:to>
    <xdr:cxnSp macro="">
      <xdr:nvCxnSpPr>
        <xdr:cNvPr id="368" name="直線コネクタ 367"/>
        <xdr:cNvCxnSpPr/>
      </xdr:nvCxnSpPr>
      <xdr:spPr>
        <a:xfrm flipV="1">
          <a:off x="3098800" y="129331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69" name="フローチャート : 判断 368"/>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70" name="テキスト ボックス 369"/>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69850</xdr:rowOff>
    </xdr:from>
    <xdr:to>
      <xdr:col>4</xdr:col>
      <xdr:colOff>346075</xdr:colOff>
      <xdr:row>75</xdr:row>
      <xdr:rowOff>78994</xdr:rowOff>
    </xdr:to>
    <xdr:cxnSp macro="">
      <xdr:nvCxnSpPr>
        <xdr:cNvPr id="371" name="直線コネクタ 370"/>
        <xdr:cNvCxnSpPr/>
      </xdr:nvCxnSpPr>
      <xdr:spPr>
        <a:xfrm>
          <a:off x="2209800" y="129286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2" name="フローチャート : 判断 371"/>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3" name="テキスト ボックス 372"/>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51562</xdr:rowOff>
    </xdr:from>
    <xdr:to>
      <xdr:col>3</xdr:col>
      <xdr:colOff>142875</xdr:colOff>
      <xdr:row>75</xdr:row>
      <xdr:rowOff>69850</xdr:rowOff>
    </xdr:to>
    <xdr:cxnSp macro="">
      <xdr:nvCxnSpPr>
        <xdr:cNvPr id="374" name="直線コネクタ 373"/>
        <xdr:cNvCxnSpPr/>
      </xdr:nvCxnSpPr>
      <xdr:spPr>
        <a:xfrm>
          <a:off x="1320800" y="129103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75" name="フローチャート : 判断 374"/>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76" name="テキスト ボックス 375"/>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7" name="フローチャート : 判断 376"/>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78" name="テキスト ボックス 377"/>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19050</xdr:rowOff>
    </xdr:from>
    <xdr:to>
      <xdr:col>7</xdr:col>
      <xdr:colOff>66675</xdr:colOff>
      <xdr:row>75</xdr:row>
      <xdr:rowOff>120650</xdr:rowOff>
    </xdr:to>
    <xdr:sp macro="" textlink="">
      <xdr:nvSpPr>
        <xdr:cNvPr id="384" name="円/楕円 383"/>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99077</xdr:rowOff>
    </xdr:from>
    <xdr:ext cx="762000" cy="259045"/>
    <xdr:sp macro="" textlink="">
      <xdr:nvSpPr>
        <xdr:cNvPr id="385" name="公債費該当値テキスト"/>
        <xdr:cNvSpPr txBox="1"/>
      </xdr:nvSpPr>
      <xdr:spPr>
        <a:xfrm>
          <a:off x="4914900" y="1278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23622</xdr:rowOff>
    </xdr:from>
    <xdr:to>
      <xdr:col>5</xdr:col>
      <xdr:colOff>600075</xdr:colOff>
      <xdr:row>75</xdr:row>
      <xdr:rowOff>125222</xdr:rowOff>
    </xdr:to>
    <xdr:sp macro="" textlink="">
      <xdr:nvSpPr>
        <xdr:cNvPr id="386" name="円/楕円 385"/>
        <xdr:cNvSpPr/>
      </xdr:nvSpPr>
      <xdr:spPr>
        <a:xfrm>
          <a:off x="3937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135399</xdr:rowOff>
    </xdr:from>
    <xdr:ext cx="736600" cy="259045"/>
    <xdr:sp macro="" textlink="">
      <xdr:nvSpPr>
        <xdr:cNvPr id="387" name="テキスト ボックス 386"/>
        <xdr:cNvSpPr txBox="1"/>
      </xdr:nvSpPr>
      <xdr:spPr>
        <a:xfrm>
          <a:off x="3606800" y="12651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28194</xdr:rowOff>
    </xdr:from>
    <xdr:to>
      <xdr:col>4</xdr:col>
      <xdr:colOff>396875</xdr:colOff>
      <xdr:row>75</xdr:row>
      <xdr:rowOff>129794</xdr:rowOff>
    </xdr:to>
    <xdr:sp macro="" textlink="">
      <xdr:nvSpPr>
        <xdr:cNvPr id="388" name="円/楕円 387"/>
        <xdr:cNvSpPr/>
      </xdr:nvSpPr>
      <xdr:spPr>
        <a:xfrm>
          <a:off x="3048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139971</xdr:rowOff>
    </xdr:from>
    <xdr:ext cx="762000" cy="259045"/>
    <xdr:sp macro="" textlink="">
      <xdr:nvSpPr>
        <xdr:cNvPr id="389" name="テキスト ボックス 388"/>
        <xdr:cNvSpPr txBox="1"/>
      </xdr:nvSpPr>
      <xdr:spPr>
        <a:xfrm>
          <a:off x="2717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19050</xdr:rowOff>
    </xdr:from>
    <xdr:to>
      <xdr:col>3</xdr:col>
      <xdr:colOff>193675</xdr:colOff>
      <xdr:row>75</xdr:row>
      <xdr:rowOff>120650</xdr:rowOff>
    </xdr:to>
    <xdr:sp macro="" textlink="">
      <xdr:nvSpPr>
        <xdr:cNvPr id="390" name="円/楕円 389"/>
        <xdr:cNvSpPr/>
      </xdr:nvSpPr>
      <xdr:spPr>
        <a:xfrm>
          <a:off x="2159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130827</xdr:rowOff>
    </xdr:from>
    <xdr:ext cx="762000" cy="259045"/>
    <xdr:sp macro="" textlink="">
      <xdr:nvSpPr>
        <xdr:cNvPr id="391" name="テキスト ボックス 390"/>
        <xdr:cNvSpPr txBox="1"/>
      </xdr:nvSpPr>
      <xdr:spPr>
        <a:xfrm>
          <a:off x="1828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762</xdr:rowOff>
    </xdr:from>
    <xdr:to>
      <xdr:col>1</xdr:col>
      <xdr:colOff>676275</xdr:colOff>
      <xdr:row>75</xdr:row>
      <xdr:rowOff>102362</xdr:rowOff>
    </xdr:to>
    <xdr:sp macro="" textlink="">
      <xdr:nvSpPr>
        <xdr:cNvPr id="392" name="円/楕円 391"/>
        <xdr:cNvSpPr/>
      </xdr:nvSpPr>
      <xdr:spPr>
        <a:xfrm>
          <a:off x="1270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112539</xdr:rowOff>
    </xdr:from>
    <xdr:ext cx="762000" cy="259045"/>
    <xdr:sp macro="" textlink="">
      <xdr:nvSpPr>
        <xdr:cNvPr id="393" name="テキスト ボックス 392"/>
        <xdr:cNvSpPr txBox="1"/>
      </xdr:nvSpPr>
      <xdr:spPr>
        <a:xfrm>
          <a:off x="939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公債費以外の経常収支比率については、前年度と比較し</a:t>
          </a:r>
          <a:r>
            <a:rPr kumimoji="1" lang="ja-JP" altLang="en-US" sz="1300">
              <a:solidFill>
                <a:schemeClr val="dk1"/>
              </a:solidFill>
              <a:effectLst/>
              <a:latin typeface="+mn-lt"/>
              <a:ea typeface="+mn-ea"/>
              <a:cs typeface="+mn-cs"/>
            </a:rPr>
            <a:t>１．２</a:t>
          </a:r>
          <a:r>
            <a:rPr kumimoji="1" lang="ja-JP" altLang="ja-JP" sz="1300">
              <a:solidFill>
                <a:schemeClr val="dk1"/>
              </a:solidFill>
              <a:effectLst/>
              <a:latin typeface="+mn-lt"/>
              <a:ea typeface="+mn-ea"/>
              <a:cs typeface="+mn-cs"/>
            </a:rPr>
            <a:t>ポイント増加し、依然として類似団体平均より高い状況が続いている。</a:t>
          </a:r>
          <a:endParaRPr lang="ja-JP" altLang="ja-JP" sz="1300">
            <a:effectLst/>
          </a:endParaRPr>
        </a:p>
        <a:p>
          <a:r>
            <a:rPr kumimoji="1" lang="ja-JP" altLang="ja-JP" sz="1300">
              <a:solidFill>
                <a:schemeClr val="dk1"/>
              </a:solidFill>
              <a:effectLst/>
              <a:latin typeface="+mn-lt"/>
              <a:ea typeface="+mn-ea"/>
              <a:cs typeface="+mn-cs"/>
            </a:rPr>
            <a:t>　要因としては、人件費及び物件費の比率が類似団体に比較し高いことが挙げられることから、職員数や職員給与の抑制、</a:t>
          </a:r>
          <a:r>
            <a:rPr kumimoji="1" lang="ja-JP" altLang="en-US" sz="1300">
              <a:solidFill>
                <a:schemeClr val="dk1"/>
              </a:solidFill>
              <a:effectLst/>
              <a:latin typeface="+mn-lt"/>
              <a:ea typeface="+mn-ea"/>
              <a:cs typeface="+mn-cs"/>
            </a:rPr>
            <a:t>公共施設のあり方の見直し等</a:t>
          </a:r>
          <a:r>
            <a:rPr kumimoji="1" lang="ja-JP" altLang="ja-JP" sz="1300">
              <a:solidFill>
                <a:schemeClr val="dk1"/>
              </a:solidFill>
              <a:effectLst/>
              <a:latin typeface="+mn-lt"/>
              <a:ea typeface="+mn-ea"/>
              <a:cs typeface="+mn-cs"/>
            </a:rPr>
            <a:t>による物件費の抑制に引き続き取組んでいく。</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xdr:rowOff>
    </xdr:from>
    <xdr:to>
      <xdr:col>24</xdr:col>
      <xdr:colOff>31750</xdr:colOff>
      <xdr:row>80</xdr:row>
      <xdr:rowOff>90424</xdr:rowOff>
    </xdr:to>
    <xdr:cxnSp macro="">
      <xdr:nvCxnSpPr>
        <xdr:cNvPr id="419" name="直線コネクタ 418"/>
        <xdr:cNvCxnSpPr/>
      </xdr:nvCxnSpPr>
      <xdr:spPr>
        <a:xfrm flipV="1">
          <a:off x="16510000" y="1269085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62501</xdr:rowOff>
    </xdr:from>
    <xdr:ext cx="762000" cy="259045"/>
    <xdr:sp macro="" textlink="">
      <xdr:nvSpPr>
        <xdr:cNvPr id="420"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90424</xdr:rowOff>
    </xdr:from>
    <xdr:to>
      <xdr:col>24</xdr:col>
      <xdr:colOff>120650</xdr:colOff>
      <xdr:row>80</xdr:row>
      <xdr:rowOff>90424</xdr:rowOff>
    </xdr:to>
    <xdr:cxnSp macro="">
      <xdr:nvCxnSpPr>
        <xdr:cNvPr id="421" name="直線コネクタ 420"/>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89933</xdr:rowOff>
    </xdr:from>
    <xdr:ext cx="762000" cy="259045"/>
    <xdr:sp macro="" textlink="">
      <xdr:nvSpPr>
        <xdr:cNvPr id="422" name="公債費以外最大値テキスト"/>
        <xdr:cNvSpPr txBox="1"/>
      </xdr:nvSpPr>
      <xdr:spPr>
        <a:xfrm>
          <a:off x="16598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3556</xdr:rowOff>
    </xdr:from>
    <xdr:to>
      <xdr:col>24</xdr:col>
      <xdr:colOff>120650</xdr:colOff>
      <xdr:row>74</xdr:row>
      <xdr:rowOff>3556</xdr:rowOff>
    </xdr:to>
    <xdr:cxnSp macro="">
      <xdr:nvCxnSpPr>
        <xdr:cNvPr id="423" name="直線コネクタ 422"/>
        <xdr:cNvCxnSpPr/>
      </xdr:nvCxnSpPr>
      <xdr:spPr>
        <a:xfrm>
          <a:off x="16421100" y="1269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56135</xdr:rowOff>
    </xdr:from>
    <xdr:to>
      <xdr:col>24</xdr:col>
      <xdr:colOff>31750</xdr:colOff>
      <xdr:row>79</xdr:row>
      <xdr:rowOff>110998</xdr:rowOff>
    </xdr:to>
    <xdr:cxnSp macro="">
      <xdr:nvCxnSpPr>
        <xdr:cNvPr id="424" name="直線コネクタ 423"/>
        <xdr:cNvCxnSpPr/>
      </xdr:nvCxnSpPr>
      <xdr:spPr>
        <a:xfrm>
          <a:off x="15671800" y="13600685"/>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101871</xdr:rowOff>
    </xdr:from>
    <xdr:ext cx="762000" cy="259045"/>
    <xdr:sp macro="" textlink="">
      <xdr:nvSpPr>
        <xdr:cNvPr id="425" name="公債費以外平均値テキスト"/>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26" name="フローチャート : 判断 425"/>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33274</xdr:rowOff>
    </xdr:from>
    <xdr:to>
      <xdr:col>22</xdr:col>
      <xdr:colOff>565150</xdr:colOff>
      <xdr:row>79</xdr:row>
      <xdr:rowOff>56135</xdr:rowOff>
    </xdr:to>
    <xdr:cxnSp macro="">
      <xdr:nvCxnSpPr>
        <xdr:cNvPr id="427" name="直線コネクタ 426"/>
        <xdr:cNvCxnSpPr/>
      </xdr:nvCxnSpPr>
      <xdr:spPr>
        <a:xfrm>
          <a:off x="14782800" y="135778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28" name="フローチャート : 判断 427"/>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57675</xdr:rowOff>
    </xdr:from>
    <xdr:ext cx="736600" cy="259045"/>
    <xdr:sp macro="" textlink="">
      <xdr:nvSpPr>
        <xdr:cNvPr id="429" name="テキスト ボックス 428"/>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33274</xdr:rowOff>
    </xdr:from>
    <xdr:to>
      <xdr:col>21</xdr:col>
      <xdr:colOff>361950</xdr:colOff>
      <xdr:row>79</xdr:row>
      <xdr:rowOff>124713</xdr:rowOff>
    </xdr:to>
    <xdr:cxnSp macro="">
      <xdr:nvCxnSpPr>
        <xdr:cNvPr id="430" name="直線コネクタ 429"/>
        <xdr:cNvCxnSpPr/>
      </xdr:nvCxnSpPr>
      <xdr:spPr>
        <a:xfrm flipV="1">
          <a:off x="13893800" y="13577824"/>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1" name="フローチャート : 判断 430"/>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32" name="テキスト ボックス 431"/>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149861</xdr:rowOff>
    </xdr:from>
    <xdr:to>
      <xdr:col>20</xdr:col>
      <xdr:colOff>158750</xdr:colOff>
      <xdr:row>79</xdr:row>
      <xdr:rowOff>124713</xdr:rowOff>
    </xdr:to>
    <xdr:cxnSp macro="">
      <xdr:nvCxnSpPr>
        <xdr:cNvPr id="433" name="直線コネクタ 432"/>
        <xdr:cNvCxnSpPr/>
      </xdr:nvCxnSpPr>
      <xdr:spPr>
        <a:xfrm>
          <a:off x="13004800" y="13522961"/>
          <a:ext cx="889000" cy="14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34" name="フローチャート : 判断 433"/>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35" name="テキスト ボックス 434"/>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6" name="フローチャート : 判断 435"/>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37" name="テキスト ボックス 436"/>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60198</xdr:rowOff>
    </xdr:from>
    <xdr:to>
      <xdr:col>24</xdr:col>
      <xdr:colOff>82550</xdr:colOff>
      <xdr:row>79</xdr:row>
      <xdr:rowOff>161798</xdr:rowOff>
    </xdr:to>
    <xdr:sp macro="" textlink="">
      <xdr:nvSpPr>
        <xdr:cNvPr id="443" name="円/楕円 442"/>
        <xdr:cNvSpPr/>
      </xdr:nvSpPr>
      <xdr:spPr>
        <a:xfrm>
          <a:off x="164592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32275</xdr:rowOff>
    </xdr:from>
    <xdr:ext cx="762000" cy="259045"/>
    <xdr:sp macro="" textlink="">
      <xdr:nvSpPr>
        <xdr:cNvPr id="444" name="公債費以外該当値テキスト"/>
        <xdr:cNvSpPr txBox="1"/>
      </xdr:nvSpPr>
      <xdr:spPr>
        <a:xfrm>
          <a:off x="165989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5335</xdr:rowOff>
    </xdr:from>
    <xdr:to>
      <xdr:col>22</xdr:col>
      <xdr:colOff>615950</xdr:colOff>
      <xdr:row>79</xdr:row>
      <xdr:rowOff>106935</xdr:rowOff>
    </xdr:to>
    <xdr:sp macro="" textlink="">
      <xdr:nvSpPr>
        <xdr:cNvPr id="445" name="円/楕円 444"/>
        <xdr:cNvSpPr/>
      </xdr:nvSpPr>
      <xdr:spPr>
        <a:xfrm>
          <a:off x="15621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91712</xdr:rowOff>
    </xdr:from>
    <xdr:ext cx="736600" cy="259045"/>
    <xdr:sp macro="" textlink="">
      <xdr:nvSpPr>
        <xdr:cNvPr id="446" name="テキスト ボックス 445"/>
        <xdr:cNvSpPr txBox="1"/>
      </xdr:nvSpPr>
      <xdr:spPr>
        <a:xfrm>
          <a:off x="15290800" y="1363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153924</xdr:rowOff>
    </xdr:from>
    <xdr:to>
      <xdr:col>21</xdr:col>
      <xdr:colOff>412750</xdr:colOff>
      <xdr:row>79</xdr:row>
      <xdr:rowOff>84074</xdr:rowOff>
    </xdr:to>
    <xdr:sp macro="" textlink="">
      <xdr:nvSpPr>
        <xdr:cNvPr id="447" name="円/楕円 446"/>
        <xdr:cNvSpPr/>
      </xdr:nvSpPr>
      <xdr:spPr>
        <a:xfrm>
          <a:off x="14732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68851</xdr:rowOff>
    </xdr:from>
    <xdr:ext cx="762000" cy="259045"/>
    <xdr:sp macro="" textlink="">
      <xdr:nvSpPr>
        <xdr:cNvPr id="448" name="テキスト ボックス 447"/>
        <xdr:cNvSpPr txBox="1"/>
      </xdr:nvSpPr>
      <xdr:spPr>
        <a:xfrm>
          <a:off x="14401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73913</xdr:rowOff>
    </xdr:from>
    <xdr:to>
      <xdr:col>20</xdr:col>
      <xdr:colOff>209550</xdr:colOff>
      <xdr:row>80</xdr:row>
      <xdr:rowOff>4063</xdr:rowOff>
    </xdr:to>
    <xdr:sp macro="" textlink="">
      <xdr:nvSpPr>
        <xdr:cNvPr id="449" name="円/楕円 448"/>
        <xdr:cNvSpPr/>
      </xdr:nvSpPr>
      <xdr:spPr>
        <a:xfrm>
          <a:off x="13843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160290</xdr:rowOff>
    </xdr:from>
    <xdr:ext cx="762000" cy="259045"/>
    <xdr:sp macro="" textlink="">
      <xdr:nvSpPr>
        <xdr:cNvPr id="450" name="テキスト ボックス 449"/>
        <xdr:cNvSpPr txBox="1"/>
      </xdr:nvSpPr>
      <xdr:spPr>
        <a:xfrm>
          <a:off x="13512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99061</xdr:rowOff>
    </xdr:from>
    <xdr:to>
      <xdr:col>19</xdr:col>
      <xdr:colOff>6350</xdr:colOff>
      <xdr:row>79</xdr:row>
      <xdr:rowOff>29211</xdr:rowOff>
    </xdr:to>
    <xdr:sp macro="" textlink="">
      <xdr:nvSpPr>
        <xdr:cNvPr id="451" name="円/楕円 450"/>
        <xdr:cNvSpPr/>
      </xdr:nvSpPr>
      <xdr:spPr>
        <a:xfrm>
          <a:off x="12954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13988</xdr:rowOff>
    </xdr:from>
    <xdr:ext cx="762000" cy="259045"/>
    <xdr:sp macro="" textlink="">
      <xdr:nvSpPr>
        <xdr:cNvPr id="452" name="テキスト ボックス 451"/>
        <xdr:cNvSpPr txBox="1"/>
      </xdr:nvSpPr>
      <xdr:spPr>
        <a:xfrm>
          <a:off x="12623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千葉県袖ケ浦市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86481</xdr:rowOff>
    </xdr:from>
    <xdr:to>
      <xdr:col>4</xdr:col>
      <xdr:colOff>1117600</xdr:colOff>
      <xdr:row>19</xdr:row>
      <xdr:rowOff>109436</xdr:rowOff>
    </xdr:to>
    <xdr:cxnSp macro="">
      <xdr:nvCxnSpPr>
        <xdr:cNvPr id="45" name="直線コネクタ 44"/>
        <xdr:cNvCxnSpPr/>
      </xdr:nvCxnSpPr>
      <xdr:spPr bwMode="auto">
        <a:xfrm flipV="1">
          <a:off x="5651500" y="2191506"/>
          <a:ext cx="0" cy="1223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81513</xdr:rowOff>
    </xdr:from>
    <xdr:ext cx="762000" cy="259045"/>
    <xdr:sp macro="" textlink="">
      <xdr:nvSpPr>
        <xdr:cNvPr id="46" name="人口1人当たり決算額の推移最小値テキスト130"/>
        <xdr:cNvSpPr txBox="1"/>
      </xdr:nvSpPr>
      <xdr:spPr>
        <a:xfrm>
          <a:off x="5740400" y="338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109436</xdr:rowOff>
    </xdr:from>
    <xdr:to>
      <xdr:col>5</xdr:col>
      <xdr:colOff>73025</xdr:colOff>
      <xdr:row>19</xdr:row>
      <xdr:rowOff>109436</xdr:rowOff>
    </xdr:to>
    <xdr:cxnSp macro="">
      <xdr:nvCxnSpPr>
        <xdr:cNvPr id="47" name="直線コネクタ 46"/>
        <xdr:cNvCxnSpPr/>
      </xdr:nvCxnSpPr>
      <xdr:spPr bwMode="auto">
        <a:xfrm>
          <a:off x="5562600" y="341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1408</xdr:rowOff>
    </xdr:from>
    <xdr:ext cx="762000" cy="259045"/>
    <xdr:sp macro="" textlink="">
      <xdr:nvSpPr>
        <xdr:cNvPr id="48" name="人口1人当たり決算額の推移最大値テキスト130"/>
        <xdr:cNvSpPr txBox="1"/>
      </xdr:nvSpPr>
      <xdr:spPr>
        <a:xfrm>
          <a:off x="5740400" y="19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86481</xdr:rowOff>
    </xdr:from>
    <xdr:to>
      <xdr:col>5</xdr:col>
      <xdr:colOff>73025</xdr:colOff>
      <xdr:row>12</xdr:row>
      <xdr:rowOff>86481</xdr:rowOff>
    </xdr:to>
    <xdr:cxnSp macro="">
      <xdr:nvCxnSpPr>
        <xdr:cNvPr id="49" name="直線コネクタ 48"/>
        <xdr:cNvCxnSpPr/>
      </xdr:nvCxnSpPr>
      <xdr:spPr bwMode="auto">
        <a:xfrm>
          <a:off x="5562600" y="2191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46209</xdr:rowOff>
    </xdr:from>
    <xdr:to>
      <xdr:col>4</xdr:col>
      <xdr:colOff>1117600</xdr:colOff>
      <xdr:row>15</xdr:row>
      <xdr:rowOff>63011</xdr:rowOff>
    </xdr:to>
    <xdr:cxnSp macro="">
      <xdr:nvCxnSpPr>
        <xdr:cNvPr id="50" name="直線コネクタ 49"/>
        <xdr:cNvCxnSpPr/>
      </xdr:nvCxnSpPr>
      <xdr:spPr bwMode="auto">
        <a:xfrm flipV="1">
          <a:off x="5003800" y="2665584"/>
          <a:ext cx="647700" cy="16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75728</xdr:rowOff>
    </xdr:from>
    <xdr:ext cx="762000" cy="259045"/>
    <xdr:sp macro="" textlink="">
      <xdr:nvSpPr>
        <xdr:cNvPr id="51" name="人口1人当たり決算額の推移平均値テキスト130"/>
        <xdr:cNvSpPr txBox="1"/>
      </xdr:nvSpPr>
      <xdr:spPr>
        <a:xfrm>
          <a:off x="5740400" y="2866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103651</xdr:rowOff>
    </xdr:from>
    <xdr:to>
      <xdr:col>5</xdr:col>
      <xdr:colOff>34925</xdr:colOff>
      <xdr:row>17</xdr:row>
      <xdr:rowOff>33801</xdr:rowOff>
    </xdr:to>
    <xdr:sp macro="" textlink="">
      <xdr:nvSpPr>
        <xdr:cNvPr id="52" name="フローチャート : 判断 51"/>
        <xdr:cNvSpPr/>
      </xdr:nvSpPr>
      <xdr:spPr bwMode="auto">
        <a:xfrm>
          <a:off x="56007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58706</xdr:rowOff>
    </xdr:from>
    <xdr:to>
      <xdr:col>4</xdr:col>
      <xdr:colOff>469900</xdr:colOff>
      <xdr:row>15</xdr:row>
      <xdr:rowOff>63011</xdr:rowOff>
    </xdr:to>
    <xdr:cxnSp macro="">
      <xdr:nvCxnSpPr>
        <xdr:cNvPr id="53" name="直線コネクタ 52"/>
        <xdr:cNvCxnSpPr/>
      </xdr:nvCxnSpPr>
      <xdr:spPr bwMode="auto">
        <a:xfrm>
          <a:off x="4305300" y="2678081"/>
          <a:ext cx="698500" cy="4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159053</xdr:rowOff>
    </xdr:from>
    <xdr:ext cx="736600" cy="259045"/>
    <xdr:sp macro="" textlink="">
      <xdr:nvSpPr>
        <xdr:cNvPr id="55" name="テキスト ボックス 54"/>
        <xdr:cNvSpPr txBox="1"/>
      </xdr:nvSpPr>
      <xdr:spPr>
        <a:xfrm>
          <a:off x="4622800" y="2949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29064</xdr:rowOff>
    </xdr:from>
    <xdr:to>
      <xdr:col>3</xdr:col>
      <xdr:colOff>904875</xdr:colOff>
      <xdr:row>15</xdr:row>
      <xdr:rowOff>58706</xdr:rowOff>
    </xdr:to>
    <xdr:cxnSp macro="">
      <xdr:nvCxnSpPr>
        <xdr:cNvPr id="56" name="直線コネクタ 55"/>
        <xdr:cNvCxnSpPr/>
      </xdr:nvCxnSpPr>
      <xdr:spPr bwMode="auto">
        <a:xfrm>
          <a:off x="3606800" y="2648439"/>
          <a:ext cx="698500" cy="29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13739</xdr:rowOff>
    </xdr:from>
    <xdr:ext cx="762000" cy="259045"/>
    <xdr:sp macro="" textlink="">
      <xdr:nvSpPr>
        <xdr:cNvPr id="58" name="テキスト ボックス 57"/>
        <xdr:cNvSpPr txBox="1"/>
      </xdr:nvSpPr>
      <xdr:spPr>
        <a:xfrm>
          <a:off x="3924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171158</xdr:rowOff>
    </xdr:from>
    <xdr:to>
      <xdr:col>3</xdr:col>
      <xdr:colOff>206375</xdr:colOff>
      <xdr:row>15</xdr:row>
      <xdr:rowOff>29064</xdr:rowOff>
    </xdr:to>
    <xdr:cxnSp macro="">
      <xdr:nvCxnSpPr>
        <xdr:cNvPr id="59" name="直線コネクタ 58"/>
        <xdr:cNvCxnSpPr/>
      </xdr:nvCxnSpPr>
      <xdr:spPr bwMode="auto">
        <a:xfrm>
          <a:off x="2908300" y="2619083"/>
          <a:ext cx="698500" cy="29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148156</xdr:rowOff>
    </xdr:from>
    <xdr:ext cx="762000" cy="259045"/>
    <xdr:sp macro="" textlink="">
      <xdr:nvSpPr>
        <xdr:cNvPr id="61" name="テキスト ボックス 60"/>
        <xdr:cNvSpPr txBox="1"/>
      </xdr:nvSpPr>
      <xdr:spPr>
        <a:xfrm>
          <a:off x="32258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104113</xdr:rowOff>
    </xdr:from>
    <xdr:ext cx="762000" cy="259045"/>
    <xdr:sp macro="" textlink="">
      <xdr:nvSpPr>
        <xdr:cNvPr id="63" name="テキスト ボックス 62"/>
        <xdr:cNvSpPr txBox="1"/>
      </xdr:nvSpPr>
      <xdr:spPr>
        <a:xfrm>
          <a:off x="2527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166859</xdr:rowOff>
    </xdr:from>
    <xdr:to>
      <xdr:col>5</xdr:col>
      <xdr:colOff>34925</xdr:colOff>
      <xdr:row>15</xdr:row>
      <xdr:rowOff>97009</xdr:rowOff>
    </xdr:to>
    <xdr:sp macro="" textlink="">
      <xdr:nvSpPr>
        <xdr:cNvPr id="69" name="円/楕円 68"/>
        <xdr:cNvSpPr/>
      </xdr:nvSpPr>
      <xdr:spPr bwMode="auto">
        <a:xfrm>
          <a:off x="5600700" y="2614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11936</xdr:rowOff>
    </xdr:from>
    <xdr:ext cx="762000" cy="259045"/>
    <xdr:sp macro="" textlink="">
      <xdr:nvSpPr>
        <xdr:cNvPr id="70" name="人口1人当たり決算額の推移該当値テキスト130"/>
        <xdr:cNvSpPr txBox="1"/>
      </xdr:nvSpPr>
      <xdr:spPr>
        <a:xfrm>
          <a:off x="5740400" y="2459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86,741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12211</xdr:rowOff>
    </xdr:from>
    <xdr:to>
      <xdr:col>4</xdr:col>
      <xdr:colOff>520700</xdr:colOff>
      <xdr:row>15</xdr:row>
      <xdr:rowOff>113811</xdr:rowOff>
    </xdr:to>
    <xdr:sp macro="" textlink="">
      <xdr:nvSpPr>
        <xdr:cNvPr id="71" name="円/楕円 70"/>
        <xdr:cNvSpPr/>
      </xdr:nvSpPr>
      <xdr:spPr bwMode="auto">
        <a:xfrm>
          <a:off x="4953000" y="2631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123988</xdr:rowOff>
    </xdr:from>
    <xdr:ext cx="736600" cy="259045"/>
    <xdr:sp macro="" textlink="">
      <xdr:nvSpPr>
        <xdr:cNvPr id="72" name="テキスト ボックス 71"/>
        <xdr:cNvSpPr txBox="1"/>
      </xdr:nvSpPr>
      <xdr:spPr>
        <a:xfrm>
          <a:off x="4622800" y="240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85,859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7906</xdr:rowOff>
    </xdr:from>
    <xdr:to>
      <xdr:col>3</xdr:col>
      <xdr:colOff>955675</xdr:colOff>
      <xdr:row>15</xdr:row>
      <xdr:rowOff>109506</xdr:rowOff>
    </xdr:to>
    <xdr:sp macro="" textlink="">
      <xdr:nvSpPr>
        <xdr:cNvPr id="73" name="円/楕円 72"/>
        <xdr:cNvSpPr/>
      </xdr:nvSpPr>
      <xdr:spPr bwMode="auto">
        <a:xfrm>
          <a:off x="4254500" y="2627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119683</xdr:rowOff>
    </xdr:from>
    <xdr:ext cx="762000" cy="259045"/>
    <xdr:sp macro="" textlink="">
      <xdr:nvSpPr>
        <xdr:cNvPr id="74" name="テキスト ボックス 73"/>
        <xdr:cNvSpPr txBox="1"/>
      </xdr:nvSpPr>
      <xdr:spPr>
        <a:xfrm>
          <a:off x="3924300" y="239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86,085</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149714</xdr:rowOff>
    </xdr:from>
    <xdr:to>
      <xdr:col>3</xdr:col>
      <xdr:colOff>257175</xdr:colOff>
      <xdr:row>15</xdr:row>
      <xdr:rowOff>79864</xdr:rowOff>
    </xdr:to>
    <xdr:sp macro="" textlink="">
      <xdr:nvSpPr>
        <xdr:cNvPr id="75" name="円/楕円 74"/>
        <xdr:cNvSpPr/>
      </xdr:nvSpPr>
      <xdr:spPr bwMode="auto">
        <a:xfrm>
          <a:off x="3556000" y="2597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90041</xdr:rowOff>
    </xdr:from>
    <xdr:ext cx="762000" cy="259045"/>
    <xdr:sp macro="" textlink="">
      <xdr:nvSpPr>
        <xdr:cNvPr id="76" name="テキスト ボックス 75"/>
        <xdr:cNvSpPr txBox="1"/>
      </xdr:nvSpPr>
      <xdr:spPr>
        <a:xfrm>
          <a:off x="3225800" y="236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87,641</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120358</xdr:rowOff>
    </xdr:from>
    <xdr:to>
      <xdr:col>2</xdr:col>
      <xdr:colOff>692150</xdr:colOff>
      <xdr:row>15</xdr:row>
      <xdr:rowOff>50508</xdr:rowOff>
    </xdr:to>
    <xdr:sp macro="" textlink="">
      <xdr:nvSpPr>
        <xdr:cNvPr id="77" name="円/楕円 76"/>
        <xdr:cNvSpPr/>
      </xdr:nvSpPr>
      <xdr:spPr bwMode="auto">
        <a:xfrm>
          <a:off x="2857500" y="2568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60685</xdr:rowOff>
    </xdr:from>
    <xdr:ext cx="762000" cy="259045"/>
    <xdr:sp macro="" textlink="">
      <xdr:nvSpPr>
        <xdr:cNvPr id="78" name="テキスト ボックス 77"/>
        <xdr:cNvSpPr txBox="1"/>
      </xdr:nvSpPr>
      <xdr:spPr>
        <a:xfrm>
          <a:off x="2527300" y="2337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89,182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273990</xdr:rowOff>
    </xdr:from>
    <xdr:to>
      <xdr:col>4</xdr:col>
      <xdr:colOff>1117600</xdr:colOff>
      <xdr:row>37</xdr:row>
      <xdr:rowOff>325555</xdr:rowOff>
    </xdr:to>
    <xdr:cxnSp macro="">
      <xdr:nvCxnSpPr>
        <xdr:cNvPr id="108" name="直線コネクタ 107"/>
        <xdr:cNvCxnSpPr/>
      </xdr:nvCxnSpPr>
      <xdr:spPr bwMode="auto">
        <a:xfrm flipV="1">
          <a:off x="5651500" y="6198540"/>
          <a:ext cx="0" cy="12517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297632</xdr:rowOff>
    </xdr:from>
    <xdr:ext cx="762000" cy="259045"/>
    <xdr:sp macro="" textlink="">
      <xdr:nvSpPr>
        <xdr:cNvPr id="109" name="人口1人当たり決算額の推移最小値テキスト445"/>
        <xdr:cNvSpPr txBox="1"/>
      </xdr:nvSpPr>
      <xdr:spPr>
        <a:xfrm>
          <a:off x="5740400" y="742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325555</xdr:rowOff>
    </xdr:from>
    <xdr:to>
      <xdr:col>5</xdr:col>
      <xdr:colOff>73025</xdr:colOff>
      <xdr:row>37</xdr:row>
      <xdr:rowOff>325555</xdr:rowOff>
    </xdr:to>
    <xdr:cxnSp macro="">
      <xdr:nvCxnSpPr>
        <xdr:cNvPr id="110" name="直線コネクタ 109"/>
        <xdr:cNvCxnSpPr/>
      </xdr:nvCxnSpPr>
      <xdr:spPr bwMode="auto">
        <a:xfrm>
          <a:off x="5562600" y="74502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17467</xdr:rowOff>
    </xdr:from>
    <xdr:ext cx="762000" cy="259045"/>
    <xdr:sp macro="" textlink="">
      <xdr:nvSpPr>
        <xdr:cNvPr id="111" name="人口1人当たり決算額の推移最大値テキスト445"/>
        <xdr:cNvSpPr txBox="1"/>
      </xdr:nvSpPr>
      <xdr:spPr>
        <a:xfrm>
          <a:off x="5740400" y="59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273990</xdr:rowOff>
    </xdr:from>
    <xdr:to>
      <xdr:col>5</xdr:col>
      <xdr:colOff>73025</xdr:colOff>
      <xdr:row>33</xdr:row>
      <xdr:rowOff>273990</xdr:rowOff>
    </xdr:to>
    <xdr:cxnSp macro="">
      <xdr:nvCxnSpPr>
        <xdr:cNvPr id="112" name="直線コネクタ 111"/>
        <xdr:cNvCxnSpPr/>
      </xdr:nvCxnSpPr>
      <xdr:spPr bwMode="auto">
        <a:xfrm>
          <a:off x="5562600" y="6198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71352</xdr:rowOff>
    </xdr:from>
    <xdr:to>
      <xdr:col>4</xdr:col>
      <xdr:colOff>1117600</xdr:colOff>
      <xdr:row>37</xdr:row>
      <xdr:rowOff>140194</xdr:rowOff>
    </xdr:to>
    <xdr:cxnSp macro="">
      <xdr:nvCxnSpPr>
        <xdr:cNvPr id="113" name="直線コネクタ 112"/>
        <xdr:cNvCxnSpPr/>
      </xdr:nvCxnSpPr>
      <xdr:spPr bwMode="auto">
        <a:xfrm flipV="1">
          <a:off x="5003800" y="7196052"/>
          <a:ext cx="647700" cy="68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322894</xdr:rowOff>
    </xdr:from>
    <xdr:ext cx="762000" cy="259045"/>
    <xdr:sp macro="" textlink="">
      <xdr:nvSpPr>
        <xdr:cNvPr id="114" name="人口1人当たり決算額の推移平均値テキスト445"/>
        <xdr:cNvSpPr txBox="1"/>
      </xdr:nvSpPr>
      <xdr:spPr>
        <a:xfrm>
          <a:off x="5740400" y="659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134917</xdr:rowOff>
    </xdr:from>
    <xdr:to>
      <xdr:col>5</xdr:col>
      <xdr:colOff>34925</xdr:colOff>
      <xdr:row>35</xdr:row>
      <xdr:rowOff>236517</xdr:rowOff>
    </xdr:to>
    <xdr:sp macro="" textlink="">
      <xdr:nvSpPr>
        <xdr:cNvPr id="115" name="フローチャート : 判断 114"/>
        <xdr:cNvSpPr/>
      </xdr:nvSpPr>
      <xdr:spPr bwMode="auto">
        <a:xfrm>
          <a:off x="56007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47186</xdr:rowOff>
    </xdr:from>
    <xdr:to>
      <xdr:col>4</xdr:col>
      <xdr:colOff>469900</xdr:colOff>
      <xdr:row>37</xdr:row>
      <xdr:rowOff>140194</xdr:rowOff>
    </xdr:to>
    <xdr:cxnSp macro="">
      <xdr:nvCxnSpPr>
        <xdr:cNvPr id="116" name="直線コネクタ 115"/>
        <xdr:cNvCxnSpPr/>
      </xdr:nvCxnSpPr>
      <xdr:spPr bwMode="auto">
        <a:xfrm>
          <a:off x="4305300" y="7171886"/>
          <a:ext cx="698500" cy="93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103404</xdr:rowOff>
    </xdr:from>
    <xdr:to>
      <xdr:col>4</xdr:col>
      <xdr:colOff>520700</xdr:colOff>
      <xdr:row>35</xdr:row>
      <xdr:rowOff>205004</xdr:rowOff>
    </xdr:to>
    <xdr:sp macro="" textlink="">
      <xdr:nvSpPr>
        <xdr:cNvPr id="117" name="フローチャート : 判断 116"/>
        <xdr:cNvSpPr/>
      </xdr:nvSpPr>
      <xdr:spPr bwMode="auto">
        <a:xfrm>
          <a:off x="4953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215181</xdr:rowOff>
    </xdr:from>
    <xdr:ext cx="736600" cy="259045"/>
    <xdr:sp macro="" textlink="">
      <xdr:nvSpPr>
        <xdr:cNvPr id="118" name="テキスト ボックス 117"/>
        <xdr:cNvSpPr txBox="1"/>
      </xdr:nvSpPr>
      <xdr:spPr>
        <a:xfrm>
          <a:off x="4622800" y="648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10512</xdr:rowOff>
    </xdr:from>
    <xdr:to>
      <xdr:col>3</xdr:col>
      <xdr:colOff>904875</xdr:colOff>
      <xdr:row>37</xdr:row>
      <xdr:rowOff>47186</xdr:rowOff>
    </xdr:to>
    <xdr:cxnSp macro="">
      <xdr:nvCxnSpPr>
        <xdr:cNvPr id="119" name="直線コネクタ 118"/>
        <xdr:cNvCxnSpPr/>
      </xdr:nvCxnSpPr>
      <xdr:spPr bwMode="auto">
        <a:xfrm>
          <a:off x="3606800" y="7135212"/>
          <a:ext cx="698500" cy="36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38743</xdr:rowOff>
    </xdr:from>
    <xdr:to>
      <xdr:col>3</xdr:col>
      <xdr:colOff>955675</xdr:colOff>
      <xdr:row>35</xdr:row>
      <xdr:rowOff>140343</xdr:rowOff>
    </xdr:to>
    <xdr:sp macro="" textlink="">
      <xdr:nvSpPr>
        <xdr:cNvPr id="120" name="フローチャート : 判断 119"/>
        <xdr:cNvSpPr/>
      </xdr:nvSpPr>
      <xdr:spPr bwMode="auto">
        <a:xfrm>
          <a:off x="4254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150519</xdr:rowOff>
    </xdr:from>
    <xdr:ext cx="762000" cy="259045"/>
    <xdr:sp macro="" textlink="">
      <xdr:nvSpPr>
        <xdr:cNvPr id="121" name="テキスト ボックス 120"/>
        <xdr:cNvSpPr txBox="1"/>
      </xdr:nvSpPr>
      <xdr:spPr>
        <a:xfrm>
          <a:off x="3924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10512</xdr:rowOff>
    </xdr:from>
    <xdr:to>
      <xdr:col>3</xdr:col>
      <xdr:colOff>206375</xdr:colOff>
      <xdr:row>37</xdr:row>
      <xdr:rowOff>52477</xdr:rowOff>
    </xdr:to>
    <xdr:cxnSp macro="">
      <xdr:nvCxnSpPr>
        <xdr:cNvPr id="122" name="直線コネクタ 121"/>
        <xdr:cNvCxnSpPr/>
      </xdr:nvCxnSpPr>
      <xdr:spPr bwMode="auto">
        <a:xfrm flipV="1">
          <a:off x="2908300" y="7135212"/>
          <a:ext cx="698500" cy="41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332069</xdr:rowOff>
    </xdr:from>
    <xdr:to>
      <xdr:col>3</xdr:col>
      <xdr:colOff>257175</xdr:colOff>
      <xdr:row>35</xdr:row>
      <xdr:rowOff>90769</xdr:rowOff>
    </xdr:to>
    <xdr:sp macro="" textlink="">
      <xdr:nvSpPr>
        <xdr:cNvPr id="123" name="フローチャート : 判断 122"/>
        <xdr:cNvSpPr/>
      </xdr:nvSpPr>
      <xdr:spPr bwMode="auto">
        <a:xfrm>
          <a:off x="35560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100946</xdr:rowOff>
    </xdr:from>
    <xdr:ext cx="762000" cy="259045"/>
    <xdr:sp macro="" textlink="">
      <xdr:nvSpPr>
        <xdr:cNvPr id="124" name="テキスト ボックス 123"/>
        <xdr:cNvSpPr txBox="1"/>
      </xdr:nvSpPr>
      <xdr:spPr>
        <a:xfrm>
          <a:off x="3225800" y="63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275278</xdr:rowOff>
    </xdr:from>
    <xdr:to>
      <xdr:col>2</xdr:col>
      <xdr:colOff>692150</xdr:colOff>
      <xdr:row>35</xdr:row>
      <xdr:rowOff>33978</xdr:rowOff>
    </xdr:to>
    <xdr:sp macro="" textlink="">
      <xdr:nvSpPr>
        <xdr:cNvPr id="125" name="フローチャート : 判断 124"/>
        <xdr:cNvSpPr/>
      </xdr:nvSpPr>
      <xdr:spPr bwMode="auto">
        <a:xfrm>
          <a:off x="2857500" y="65427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44155</xdr:rowOff>
    </xdr:from>
    <xdr:ext cx="762000" cy="259045"/>
    <xdr:sp macro="" textlink="">
      <xdr:nvSpPr>
        <xdr:cNvPr id="126" name="テキスト ボックス 125"/>
        <xdr:cNvSpPr txBox="1"/>
      </xdr:nvSpPr>
      <xdr:spPr>
        <a:xfrm>
          <a:off x="2527300" y="631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20552</xdr:rowOff>
    </xdr:from>
    <xdr:to>
      <xdr:col>5</xdr:col>
      <xdr:colOff>34925</xdr:colOff>
      <xdr:row>37</xdr:row>
      <xdr:rowOff>122152</xdr:rowOff>
    </xdr:to>
    <xdr:sp macro="" textlink="">
      <xdr:nvSpPr>
        <xdr:cNvPr id="132" name="円/楕円 131"/>
        <xdr:cNvSpPr/>
      </xdr:nvSpPr>
      <xdr:spPr bwMode="auto">
        <a:xfrm>
          <a:off x="5600700" y="7145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164079</xdr:rowOff>
    </xdr:from>
    <xdr:ext cx="762000" cy="259045"/>
    <xdr:sp macro="" textlink="">
      <xdr:nvSpPr>
        <xdr:cNvPr id="133" name="人口1人当たり決算額の推移該当値テキスト445"/>
        <xdr:cNvSpPr txBox="1"/>
      </xdr:nvSpPr>
      <xdr:spPr>
        <a:xfrm>
          <a:off x="5740400" y="711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89394</xdr:rowOff>
    </xdr:from>
    <xdr:to>
      <xdr:col>4</xdr:col>
      <xdr:colOff>520700</xdr:colOff>
      <xdr:row>37</xdr:row>
      <xdr:rowOff>190994</xdr:rowOff>
    </xdr:to>
    <xdr:sp macro="" textlink="">
      <xdr:nvSpPr>
        <xdr:cNvPr id="134" name="円/楕円 133"/>
        <xdr:cNvSpPr/>
      </xdr:nvSpPr>
      <xdr:spPr bwMode="auto">
        <a:xfrm>
          <a:off x="4953000" y="7214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175771</xdr:rowOff>
    </xdr:from>
    <xdr:ext cx="736600" cy="259045"/>
    <xdr:sp macro="" textlink="">
      <xdr:nvSpPr>
        <xdr:cNvPr id="135" name="テキスト ボックス 134"/>
        <xdr:cNvSpPr txBox="1"/>
      </xdr:nvSpPr>
      <xdr:spPr>
        <a:xfrm>
          <a:off x="4622800" y="73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167836</xdr:rowOff>
    </xdr:from>
    <xdr:to>
      <xdr:col>3</xdr:col>
      <xdr:colOff>955675</xdr:colOff>
      <xdr:row>37</xdr:row>
      <xdr:rowOff>97986</xdr:rowOff>
    </xdr:to>
    <xdr:sp macro="" textlink="">
      <xdr:nvSpPr>
        <xdr:cNvPr id="136" name="円/楕円 135"/>
        <xdr:cNvSpPr/>
      </xdr:nvSpPr>
      <xdr:spPr bwMode="auto">
        <a:xfrm>
          <a:off x="4254500" y="7121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82763</xdr:rowOff>
    </xdr:from>
    <xdr:ext cx="762000" cy="259045"/>
    <xdr:sp macro="" textlink="">
      <xdr:nvSpPr>
        <xdr:cNvPr id="137" name="テキスト ボックス 136"/>
        <xdr:cNvSpPr txBox="1"/>
      </xdr:nvSpPr>
      <xdr:spPr>
        <a:xfrm>
          <a:off x="3924300" y="72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131162</xdr:rowOff>
    </xdr:from>
    <xdr:to>
      <xdr:col>3</xdr:col>
      <xdr:colOff>257175</xdr:colOff>
      <xdr:row>37</xdr:row>
      <xdr:rowOff>61312</xdr:rowOff>
    </xdr:to>
    <xdr:sp macro="" textlink="">
      <xdr:nvSpPr>
        <xdr:cNvPr id="138" name="円/楕円 137"/>
        <xdr:cNvSpPr/>
      </xdr:nvSpPr>
      <xdr:spPr bwMode="auto">
        <a:xfrm>
          <a:off x="3556000" y="7084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46089</xdr:rowOff>
    </xdr:from>
    <xdr:ext cx="762000" cy="259045"/>
    <xdr:sp macro="" textlink="">
      <xdr:nvSpPr>
        <xdr:cNvPr id="139" name="テキスト ボックス 138"/>
        <xdr:cNvSpPr txBox="1"/>
      </xdr:nvSpPr>
      <xdr:spPr>
        <a:xfrm>
          <a:off x="3225800" y="717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4,567</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1677</xdr:rowOff>
    </xdr:from>
    <xdr:to>
      <xdr:col>2</xdr:col>
      <xdr:colOff>692150</xdr:colOff>
      <xdr:row>37</xdr:row>
      <xdr:rowOff>103277</xdr:rowOff>
    </xdr:to>
    <xdr:sp macro="" textlink="">
      <xdr:nvSpPr>
        <xdr:cNvPr id="140" name="円/楕円 139"/>
        <xdr:cNvSpPr/>
      </xdr:nvSpPr>
      <xdr:spPr bwMode="auto">
        <a:xfrm>
          <a:off x="2857500" y="7126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88054</xdr:rowOff>
    </xdr:from>
    <xdr:ext cx="762000" cy="259045"/>
    <xdr:sp macro="" textlink="">
      <xdr:nvSpPr>
        <xdr:cNvPr id="141" name="テキスト ボックス 140"/>
        <xdr:cNvSpPr txBox="1"/>
      </xdr:nvSpPr>
      <xdr:spPr>
        <a:xfrm>
          <a:off x="2527300" y="721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千葉県袖ケ浦市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62,063
61,469
94.93
25,540,944
24,827,354
660,022
14,136,211
14,141,634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71417</xdr:rowOff>
    </xdr:from>
    <xdr:to>
      <xdr:col>6</xdr:col>
      <xdr:colOff>510540</xdr:colOff>
      <xdr:row>39</xdr:row>
      <xdr:rowOff>597</xdr:rowOff>
    </xdr:to>
    <xdr:cxnSp macro="">
      <xdr:nvCxnSpPr>
        <xdr:cNvPr id="54" name="直線コネクタ 53"/>
        <xdr:cNvCxnSpPr/>
      </xdr:nvCxnSpPr>
      <xdr:spPr>
        <a:xfrm flipV="1">
          <a:off x="4633595" y="5386367"/>
          <a:ext cx="1270" cy="130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4424</xdr:rowOff>
    </xdr:from>
    <xdr:ext cx="534377" cy="259045"/>
    <xdr:sp macro="" textlink="">
      <xdr:nvSpPr>
        <xdr:cNvPr id="55" name="人件費最小値テキスト"/>
        <xdr:cNvSpPr txBox="1"/>
      </xdr:nvSpPr>
      <xdr:spPr>
        <a:xfrm>
          <a:off x="4686300" y="66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422275</xdr:colOff>
      <xdr:row>39</xdr:row>
      <xdr:rowOff>597</xdr:rowOff>
    </xdr:from>
    <xdr:to>
      <xdr:col>6</xdr:col>
      <xdr:colOff>600075</xdr:colOff>
      <xdr:row>39</xdr:row>
      <xdr:rowOff>597</xdr:rowOff>
    </xdr:to>
    <xdr:cxnSp macro="">
      <xdr:nvCxnSpPr>
        <xdr:cNvPr id="56" name="直線コネクタ 55"/>
        <xdr:cNvCxnSpPr/>
      </xdr:nvCxnSpPr>
      <xdr:spPr>
        <a:xfrm>
          <a:off x="4546600" y="668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18094</xdr:rowOff>
    </xdr:from>
    <xdr:ext cx="534377" cy="259045"/>
    <xdr:sp macro="" textlink="">
      <xdr:nvSpPr>
        <xdr:cNvPr id="57" name="人件費最大値テキスト"/>
        <xdr:cNvSpPr txBox="1"/>
      </xdr:nvSpPr>
      <xdr:spPr>
        <a:xfrm>
          <a:off x="4686300" y="51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422275</xdr:colOff>
      <xdr:row>31</xdr:row>
      <xdr:rowOff>71417</xdr:rowOff>
    </xdr:from>
    <xdr:to>
      <xdr:col>6</xdr:col>
      <xdr:colOff>600075</xdr:colOff>
      <xdr:row>31</xdr:row>
      <xdr:rowOff>71417</xdr:rowOff>
    </xdr:to>
    <xdr:cxnSp macro="">
      <xdr:nvCxnSpPr>
        <xdr:cNvPr id="58" name="直線コネクタ 57"/>
        <xdr:cNvCxnSpPr/>
      </xdr:nvCxnSpPr>
      <xdr:spPr>
        <a:xfrm>
          <a:off x="4546600" y="538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155794</xdr:rowOff>
    </xdr:from>
    <xdr:to>
      <xdr:col>6</xdr:col>
      <xdr:colOff>511175</xdr:colOff>
      <xdr:row>33</xdr:row>
      <xdr:rowOff>36099</xdr:rowOff>
    </xdr:to>
    <xdr:cxnSp macro="">
      <xdr:nvCxnSpPr>
        <xdr:cNvPr id="59" name="直線コネクタ 58"/>
        <xdr:cNvCxnSpPr/>
      </xdr:nvCxnSpPr>
      <xdr:spPr>
        <a:xfrm flipV="1">
          <a:off x="3797300" y="5642194"/>
          <a:ext cx="838200" cy="5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69247</xdr:rowOff>
    </xdr:from>
    <xdr:ext cx="534377" cy="259045"/>
    <xdr:sp macro="" textlink="">
      <xdr:nvSpPr>
        <xdr:cNvPr id="60" name="人件費平均値テキスト"/>
        <xdr:cNvSpPr txBox="1"/>
      </xdr:nvSpPr>
      <xdr:spPr>
        <a:xfrm>
          <a:off x="4686300" y="6069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90820</xdr:rowOff>
    </xdr:from>
    <xdr:to>
      <xdr:col>6</xdr:col>
      <xdr:colOff>561975</xdr:colOff>
      <xdr:row>36</xdr:row>
      <xdr:rowOff>20970</xdr:rowOff>
    </xdr:to>
    <xdr:sp macro="" textlink="">
      <xdr:nvSpPr>
        <xdr:cNvPr id="61" name="フローチャート : 判断 60"/>
        <xdr:cNvSpPr/>
      </xdr:nvSpPr>
      <xdr:spPr>
        <a:xfrm>
          <a:off x="45847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3134</xdr:rowOff>
    </xdr:from>
    <xdr:to>
      <xdr:col>5</xdr:col>
      <xdr:colOff>358775</xdr:colOff>
      <xdr:row>33</xdr:row>
      <xdr:rowOff>36099</xdr:rowOff>
    </xdr:to>
    <xdr:cxnSp macro="">
      <xdr:nvCxnSpPr>
        <xdr:cNvPr id="62" name="直線コネクタ 61"/>
        <xdr:cNvCxnSpPr/>
      </xdr:nvCxnSpPr>
      <xdr:spPr>
        <a:xfrm>
          <a:off x="2908300" y="5660984"/>
          <a:ext cx="889000" cy="3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121871</xdr:rowOff>
    </xdr:from>
    <xdr:ext cx="534377" cy="259045"/>
    <xdr:sp macro="" textlink="">
      <xdr:nvSpPr>
        <xdr:cNvPr id="64" name="テキスト ボックス 63"/>
        <xdr:cNvSpPr txBox="1"/>
      </xdr:nvSpPr>
      <xdr:spPr>
        <a:xfrm>
          <a:off x="3530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96152</xdr:rowOff>
    </xdr:from>
    <xdr:to>
      <xdr:col>4</xdr:col>
      <xdr:colOff>155575</xdr:colOff>
      <xdr:row>33</xdr:row>
      <xdr:rowOff>3134</xdr:rowOff>
    </xdr:to>
    <xdr:cxnSp macro="">
      <xdr:nvCxnSpPr>
        <xdr:cNvPr id="65" name="直線コネクタ 64"/>
        <xdr:cNvCxnSpPr/>
      </xdr:nvCxnSpPr>
      <xdr:spPr>
        <a:xfrm>
          <a:off x="2019300" y="5582552"/>
          <a:ext cx="889000" cy="7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130489</xdr:rowOff>
    </xdr:from>
    <xdr:ext cx="534377" cy="259045"/>
    <xdr:sp macro="" textlink="">
      <xdr:nvSpPr>
        <xdr:cNvPr id="67" name="テキスト ボックス 66"/>
        <xdr:cNvSpPr txBox="1"/>
      </xdr:nvSpPr>
      <xdr:spPr>
        <a:xfrm>
          <a:off x="2641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71509</xdr:rowOff>
    </xdr:from>
    <xdr:to>
      <xdr:col>2</xdr:col>
      <xdr:colOff>638175</xdr:colOff>
      <xdr:row>32</xdr:row>
      <xdr:rowOff>96152</xdr:rowOff>
    </xdr:to>
    <xdr:cxnSp macro="">
      <xdr:nvCxnSpPr>
        <xdr:cNvPr id="68" name="直線コネクタ 67"/>
        <xdr:cNvCxnSpPr/>
      </xdr:nvCxnSpPr>
      <xdr:spPr>
        <a:xfrm>
          <a:off x="1130300" y="5557909"/>
          <a:ext cx="889000" cy="2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83809</xdr:rowOff>
    </xdr:from>
    <xdr:ext cx="534377" cy="259045"/>
    <xdr:sp macro="" textlink="">
      <xdr:nvSpPr>
        <xdr:cNvPr id="70" name="テキスト ボックス 69"/>
        <xdr:cNvSpPr txBox="1"/>
      </xdr:nvSpPr>
      <xdr:spPr>
        <a:xfrm>
          <a:off x="1752111" y="60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28739</xdr:rowOff>
    </xdr:from>
    <xdr:ext cx="534377" cy="259045"/>
    <xdr:sp macro="" textlink="">
      <xdr:nvSpPr>
        <xdr:cNvPr id="72" name="テキスト ボックス 71"/>
        <xdr:cNvSpPr txBox="1"/>
      </xdr:nvSpPr>
      <xdr:spPr>
        <a:xfrm>
          <a:off x="863111" y="602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104994</xdr:rowOff>
    </xdr:from>
    <xdr:to>
      <xdr:col>6</xdr:col>
      <xdr:colOff>561975</xdr:colOff>
      <xdr:row>33</xdr:row>
      <xdr:rowOff>35144</xdr:rowOff>
    </xdr:to>
    <xdr:sp macro="" textlink="">
      <xdr:nvSpPr>
        <xdr:cNvPr id="78" name="円/楕円 77"/>
        <xdr:cNvSpPr/>
      </xdr:nvSpPr>
      <xdr:spPr>
        <a:xfrm>
          <a:off x="4584700" y="559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127871</xdr:rowOff>
    </xdr:from>
    <xdr:ext cx="534377" cy="259045"/>
    <xdr:sp macro="" textlink="">
      <xdr:nvSpPr>
        <xdr:cNvPr id="79" name="人件費該当値テキスト"/>
        <xdr:cNvSpPr txBox="1"/>
      </xdr:nvSpPr>
      <xdr:spPr>
        <a:xfrm>
          <a:off x="4686300" y="544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84,296</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156749</xdr:rowOff>
    </xdr:from>
    <xdr:to>
      <xdr:col>5</xdr:col>
      <xdr:colOff>409575</xdr:colOff>
      <xdr:row>33</xdr:row>
      <xdr:rowOff>86899</xdr:rowOff>
    </xdr:to>
    <xdr:sp macro="" textlink="">
      <xdr:nvSpPr>
        <xdr:cNvPr id="80" name="円/楕円 79"/>
        <xdr:cNvSpPr/>
      </xdr:nvSpPr>
      <xdr:spPr>
        <a:xfrm>
          <a:off x="3746500" y="564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103426</xdr:rowOff>
    </xdr:from>
    <xdr:ext cx="534377" cy="259045"/>
    <xdr:sp macro="" textlink="">
      <xdr:nvSpPr>
        <xdr:cNvPr id="81" name="テキスト ボックス 80"/>
        <xdr:cNvSpPr txBox="1"/>
      </xdr:nvSpPr>
      <xdr:spPr>
        <a:xfrm>
          <a:off x="3530111" y="541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82,032</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123784</xdr:rowOff>
    </xdr:from>
    <xdr:to>
      <xdr:col>4</xdr:col>
      <xdr:colOff>206375</xdr:colOff>
      <xdr:row>33</xdr:row>
      <xdr:rowOff>53934</xdr:rowOff>
    </xdr:to>
    <xdr:sp macro="" textlink="">
      <xdr:nvSpPr>
        <xdr:cNvPr id="82" name="円/楕円 81"/>
        <xdr:cNvSpPr/>
      </xdr:nvSpPr>
      <xdr:spPr>
        <a:xfrm>
          <a:off x="2857500" y="561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70461</xdr:rowOff>
    </xdr:from>
    <xdr:ext cx="534377" cy="259045"/>
    <xdr:sp macro="" textlink="">
      <xdr:nvSpPr>
        <xdr:cNvPr id="83" name="テキスト ボックス 82"/>
        <xdr:cNvSpPr txBox="1"/>
      </xdr:nvSpPr>
      <xdr:spPr>
        <a:xfrm>
          <a:off x="2641111" y="53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83,474</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45352</xdr:rowOff>
    </xdr:from>
    <xdr:to>
      <xdr:col>3</xdr:col>
      <xdr:colOff>3175</xdr:colOff>
      <xdr:row>32</xdr:row>
      <xdr:rowOff>146952</xdr:rowOff>
    </xdr:to>
    <xdr:sp macro="" textlink="">
      <xdr:nvSpPr>
        <xdr:cNvPr id="84" name="円/楕円 83"/>
        <xdr:cNvSpPr/>
      </xdr:nvSpPr>
      <xdr:spPr>
        <a:xfrm>
          <a:off x="1968500" y="553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163479</xdr:rowOff>
    </xdr:from>
    <xdr:ext cx="534377" cy="259045"/>
    <xdr:sp macro="" textlink="">
      <xdr:nvSpPr>
        <xdr:cNvPr id="85" name="テキスト ボックス 84"/>
        <xdr:cNvSpPr txBox="1"/>
      </xdr:nvSpPr>
      <xdr:spPr>
        <a:xfrm>
          <a:off x="1752111" y="530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86,905</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20709</xdr:rowOff>
    </xdr:from>
    <xdr:to>
      <xdr:col>1</xdr:col>
      <xdr:colOff>485775</xdr:colOff>
      <xdr:row>32</xdr:row>
      <xdr:rowOff>122309</xdr:rowOff>
    </xdr:to>
    <xdr:sp macro="" textlink="">
      <xdr:nvSpPr>
        <xdr:cNvPr id="86" name="円/楕円 85"/>
        <xdr:cNvSpPr/>
      </xdr:nvSpPr>
      <xdr:spPr>
        <a:xfrm>
          <a:off x="1079500" y="550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138836</xdr:rowOff>
    </xdr:from>
    <xdr:ext cx="534377" cy="259045"/>
    <xdr:sp macro="" textlink="">
      <xdr:nvSpPr>
        <xdr:cNvPr id="87" name="テキスト ボックス 86"/>
        <xdr:cNvSpPr txBox="1"/>
      </xdr:nvSpPr>
      <xdr:spPr>
        <a:xfrm>
          <a:off x="863111" y="528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87,983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20580</xdr:rowOff>
    </xdr:from>
    <xdr:to>
      <xdr:col>6</xdr:col>
      <xdr:colOff>510540</xdr:colOff>
      <xdr:row>57</xdr:row>
      <xdr:rowOff>145700</xdr:rowOff>
    </xdr:to>
    <xdr:cxnSp macro="">
      <xdr:nvCxnSpPr>
        <xdr:cNvPr id="112" name="直線コネクタ 111"/>
        <xdr:cNvCxnSpPr/>
      </xdr:nvCxnSpPr>
      <xdr:spPr>
        <a:xfrm flipV="1">
          <a:off x="4633595" y="8593080"/>
          <a:ext cx="1270" cy="13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149527</xdr:rowOff>
    </xdr:from>
    <xdr:ext cx="534377" cy="259045"/>
    <xdr:sp macro="" textlink="">
      <xdr:nvSpPr>
        <xdr:cNvPr id="113" name="物件費最小値テキスト"/>
        <xdr:cNvSpPr txBox="1"/>
      </xdr:nvSpPr>
      <xdr:spPr>
        <a:xfrm>
          <a:off x="4686300" y="99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422275</xdr:colOff>
      <xdr:row>57</xdr:row>
      <xdr:rowOff>145700</xdr:rowOff>
    </xdr:from>
    <xdr:to>
      <xdr:col>6</xdr:col>
      <xdr:colOff>600075</xdr:colOff>
      <xdr:row>57</xdr:row>
      <xdr:rowOff>145700</xdr:rowOff>
    </xdr:to>
    <xdr:cxnSp macro="">
      <xdr:nvCxnSpPr>
        <xdr:cNvPr id="114" name="直線コネクタ 113"/>
        <xdr:cNvCxnSpPr/>
      </xdr:nvCxnSpPr>
      <xdr:spPr>
        <a:xfrm>
          <a:off x="4546600" y="99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138707</xdr:rowOff>
    </xdr:from>
    <xdr:ext cx="599010" cy="259045"/>
    <xdr:sp macro="" textlink="">
      <xdr:nvSpPr>
        <xdr:cNvPr id="115" name="物件費最大値テキスト"/>
        <xdr:cNvSpPr txBox="1"/>
      </xdr:nvSpPr>
      <xdr:spPr>
        <a:xfrm>
          <a:off x="4686300" y="83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422275</xdr:colOff>
      <xdr:row>50</xdr:row>
      <xdr:rowOff>20580</xdr:rowOff>
    </xdr:from>
    <xdr:to>
      <xdr:col>6</xdr:col>
      <xdr:colOff>600075</xdr:colOff>
      <xdr:row>50</xdr:row>
      <xdr:rowOff>20580</xdr:rowOff>
    </xdr:to>
    <xdr:cxnSp macro="">
      <xdr:nvCxnSpPr>
        <xdr:cNvPr id="116" name="直線コネクタ 115"/>
        <xdr:cNvCxnSpPr/>
      </xdr:nvCxnSpPr>
      <xdr:spPr>
        <a:xfrm>
          <a:off x="4546600" y="8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153339</xdr:rowOff>
    </xdr:from>
    <xdr:to>
      <xdr:col>6</xdr:col>
      <xdr:colOff>511175</xdr:colOff>
      <xdr:row>53</xdr:row>
      <xdr:rowOff>164465</xdr:rowOff>
    </xdr:to>
    <xdr:cxnSp macro="">
      <xdr:nvCxnSpPr>
        <xdr:cNvPr id="117" name="直線コネクタ 116"/>
        <xdr:cNvCxnSpPr/>
      </xdr:nvCxnSpPr>
      <xdr:spPr>
        <a:xfrm flipV="1">
          <a:off x="3797300" y="9240189"/>
          <a:ext cx="838200" cy="1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124992</xdr:rowOff>
    </xdr:from>
    <xdr:ext cx="534377" cy="259045"/>
    <xdr:sp macro="" textlink="">
      <xdr:nvSpPr>
        <xdr:cNvPr id="118" name="物件費平均値テキスト"/>
        <xdr:cNvSpPr txBox="1"/>
      </xdr:nvSpPr>
      <xdr:spPr>
        <a:xfrm>
          <a:off x="4686300" y="9383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146565</xdr:rowOff>
    </xdr:from>
    <xdr:to>
      <xdr:col>6</xdr:col>
      <xdr:colOff>561975</xdr:colOff>
      <xdr:row>55</xdr:row>
      <xdr:rowOff>76715</xdr:rowOff>
    </xdr:to>
    <xdr:sp macro="" textlink="">
      <xdr:nvSpPr>
        <xdr:cNvPr id="119" name="フローチャート : 判断 118"/>
        <xdr:cNvSpPr/>
      </xdr:nvSpPr>
      <xdr:spPr>
        <a:xfrm>
          <a:off x="4584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164465</xdr:rowOff>
    </xdr:from>
    <xdr:to>
      <xdr:col>5</xdr:col>
      <xdr:colOff>358775</xdr:colOff>
      <xdr:row>54</xdr:row>
      <xdr:rowOff>25267</xdr:rowOff>
    </xdr:to>
    <xdr:cxnSp macro="">
      <xdr:nvCxnSpPr>
        <xdr:cNvPr id="120" name="直線コネクタ 119"/>
        <xdr:cNvCxnSpPr/>
      </xdr:nvCxnSpPr>
      <xdr:spPr>
        <a:xfrm flipV="1">
          <a:off x="2908300" y="9251315"/>
          <a:ext cx="889000" cy="3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146755</xdr:rowOff>
    </xdr:from>
    <xdr:to>
      <xdr:col>5</xdr:col>
      <xdr:colOff>409575</xdr:colOff>
      <xdr:row>55</xdr:row>
      <xdr:rowOff>76905</xdr:rowOff>
    </xdr:to>
    <xdr:sp macro="" textlink="">
      <xdr:nvSpPr>
        <xdr:cNvPr id="121" name="フローチャート : 判断 120"/>
        <xdr:cNvSpPr/>
      </xdr:nvSpPr>
      <xdr:spPr>
        <a:xfrm>
          <a:off x="3746500" y="940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68032</xdr:rowOff>
    </xdr:from>
    <xdr:ext cx="534377" cy="259045"/>
    <xdr:sp macro="" textlink="">
      <xdr:nvSpPr>
        <xdr:cNvPr id="122" name="テキスト ボックス 121"/>
        <xdr:cNvSpPr txBox="1"/>
      </xdr:nvSpPr>
      <xdr:spPr>
        <a:xfrm>
          <a:off x="3530111" y="949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110954</xdr:rowOff>
    </xdr:from>
    <xdr:to>
      <xdr:col>4</xdr:col>
      <xdr:colOff>155575</xdr:colOff>
      <xdr:row>54</xdr:row>
      <xdr:rowOff>25267</xdr:rowOff>
    </xdr:to>
    <xdr:cxnSp macro="">
      <xdr:nvCxnSpPr>
        <xdr:cNvPr id="123" name="直線コネクタ 122"/>
        <xdr:cNvCxnSpPr/>
      </xdr:nvCxnSpPr>
      <xdr:spPr>
        <a:xfrm>
          <a:off x="2019300" y="9197804"/>
          <a:ext cx="889000" cy="8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137820</xdr:rowOff>
    </xdr:from>
    <xdr:to>
      <xdr:col>4</xdr:col>
      <xdr:colOff>206375</xdr:colOff>
      <xdr:row>55</xdr:row>
      <xdr:rowOff>67970</xdr:rowOff>
    </xdr:to>
    <xdr:sp macro="" textlink="">
      <xdr:nvSpPr>
        <xdr:cNvPr id="124" name="フローチャート : 判断 123"/>
        <xdr:cNvSpPr/>
      </xdr:nvSpPr>
      <xdr:spPr>
        <a:xfrm>
          <a:off x="2857500" y="93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59097</xdr:rowOff>
    </xdr:from>
    <xdr:ext cx="534377" cy="259045"/>
    <xdr:sp macro="" textlink="">
      <xdr:nvSpPr>
        <xdr:cNvPr id="125" name="テキスト ボックス 124"/>
        <xdr:cNvSpPr txBox="1"/>
      </xdr:nvSpPr>
      <xdr:spPr>
        <a:xfrm>
          <a:off x="2641111" y="948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101733</xdr:rowOff>
    </xdr:from>
    <xdr:to>
      <xdr:col>2</xdr:col>
      <xdr:colOff>638175</xdr:colOff>
      <xdr:row>53</xdr:row>
      <xdr:rowOff>110954</xdr:rowOff>
    </xdr:to>
    <xdr:cxnSp macro="">
      <xdr:nvCxnSpPr>
        <xdr:cNvPr id="126" name="直線コネクタ 125"/>
        <xdr:cNvCxnSpPr/>
      </xdr:nvCxnSpPr>
      <xdr:spPr>
        <a:xfrm>
          <a:off x="1130300" y="9188583"/>
          <a:ext cx="889000" cy="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30969</xdr:rowOff>
    </xdr:from>
    <xdr:to>
      <xdr:col>3</xdr:col>
      <xdr:colOff>3175</xdr:colOff>
      <xdr:row>55</xdr:row>
      <xdr:rowOff>132569</xdr:rowOff>
    </xdr:to>
    <xdr:sp macro="" textlink="">
      <xdr:nvSpPr>
        <xdr:cNvPr id="127" name="フローチャート : 判断 126"/>
        <xdr:cNvSpPr/>
      </xdr:nvSpPr>
      <xdr:spPr>
        <a:xfrm>
          <a:off x="1968500" y="94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123696</xdr:rowOff>
    </xdr:from>
    <xdr:ext cx="534377" cy="259045"/>
    <xdr:sp macro="" textlink="">
      <xdr:nvSpPr>
        <xdr:cNvPr id="128" name="テキスト ボックス 127"/>
        <xdr:cNvSpPr txBox="1"/>
      </xdr:nvSpPr>
      <xdr:spPr>
        <a:xfrm>
          <a:off x="1752111" y="955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40742</xdr:rowOff>
    </xdr:from>
    <xdr:to>
      <xdr:col>1</xdr:col>
      <xdr:colOff>485775</xdr:colOff>
      <xdr:row>55</xdr:row>
      <xdr:rowOff>142342</xdr:rowOff>
    </xdr:to>
    <xdr:sp macro="" textlink="">
      <xdr:nvSpPr>
        <xdr:cNvPr id="129" name="フローチャート : 判断 128"/>
        <xdr:cNvSpPr/>
      </xdr:nvSpPr>
      <xdr:spPr>
        <a:xfrm>
          <a:off x="1079500" y="947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133469</xdr:rowOff>
    </xdr:from>
    <xdr:ext cx="534377" cy="259045"/>
    <xdr:sp macro="" textlink="">
      <xdr:nvSpPr>
        <xdr:cNvPr id="130" name="テキスト ボックス 129"/>
        <xdr:cNvSpPr txBox="1"/>
      </xdr:nvSpPr>
      <xdr:spPr>
        <a:xfrm>
          <a:off x="863111" y="956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102539</xdr:rowOff>
    </xdr:from>
    <xdr:to>
      <xdr:col>6</xdr:col>
      <xdr:colOff>561975</xdr:colOff>
      <xdr:row>54</xdr:row>
      <xdr:rowOff>32689</xdr:rowOff>
    </xdr:to>
    <xdr:sp macro="" textlink="">
      <xdr:nvSpPr>
        <xdr:cNvPr id="136" name="円/楕円 135"/>
        <xdr:cNvSpPr/>
      </xdr:nvSpPr>
      <xdr:spPr>
        <a:xfrm>
          <a:off x="4584700" y="918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125416</xdr:rowOff>
    </xdr:from>
    <xdr:ext cx="534377" cy="259045"/>
    <xdr:sp macro="" textlink="">
      <xdr:nvSpPr>
        <xdr:cNvPr id="137" name="物件費該当値テキスト"/>
        <xdr:cNvSpPr txBox="1"/>
      </xdr:nvSpPr>
      <xdr:spPr>
        <a:xfrm>
          <a:off x="4686300" y="904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68,284</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113665</xdr:rowOff>
    </xdr:from>
    <xdr:to>
      <xdr:col>5</xdr:col>
      <xdr:colOff>409575</xdr:colOff>
      <xdr:row>54</xdr:row>
      <xdr:rowOff>43815</xdr:rowOff>
    </xdr:to>
    <xdr:sp macro="" textlink="">
      <xdr:nvSpPr>
        <xdr:cNvPr id="138" name="円/楕円 137"/>
        <xdr:cNvSpPr/>
      </xdr:nvSpPr>
      <xdr:spPr>
        <a:xfrm>
          <a:off x="3746500" y="920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60342</xdr:rowOff>
    </xdr:from>
    <xdr:ext cx="534377" cy="259045"/>
    <xdr:sp macro="" textlink="">
      <xdr:nvSpPr>
        <xdr:cNvPr id="139" name="テキスト ボックス 138"/>
        <xdr:cNvSpPr txBox="1"/>
      </xdr:nvSpPr>
      <xdr:spPr>
        <a:xfrm>
          <a:off x="3530111" y="897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67,700</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145917</xdr:rowOff>
    </xdr:from>
    <xdr:to>
      <xdr:col>4</xdr:col>
      <xdr:colOff>206375</xdr:colOff>
      <xdr:row>54</xdr:row>
      <xdr:rowOff>76067</xdr:rowOff>
    </xdr:to>
    <xdr:sp macro="" textlink="">
      <xdr:nvSpPr>
        <xdr:cNvPr id="140" name="円/楕円 139"/>
        <xdr:cNvSpPr/>
      </xdr:nvSpPr>
      <xdr:spPr>
        <a:xfrm>
          <a:off x="2857500" y="923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92594</xdr:rowOff>
    </xdr:from>
    <xdr:ext cx="534377" cy="259045"/>
    <xdr:sp macro="" textlink="">
      <xdr:nvSpPr>
        <xdr:cNvPr id="141" name="テキスト ボックス 140"/>
        <xdr:cNvSpPr txBox="1"/>
      </xdr:nvSpPr>
      <xdr:spPr>
        <a:xfrm>
          <a:off x="2641111" y="900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66,007</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60154</xdr:rowOff>
    </xdr:from>
    <xdr:to>
      <xdr:col>3</xdr:col>
      <xdr:colOff>3175</xdr:colOff>
      <xdr:row>53</xdr:row>
      <xdr:rowOff>161754</xdr:rowOff>
    </xdr:to>
    <xdr:sp macro="" textlink="">
      <xdr:nvSpPr>
        <xdr:cNvPr id="142" name="円/楕円 141"/>
        <xdr:cNvSpPr/>
      </xdr:nvSpPr>
      <xdr:spPr>
        <a:xfrm>
          <a:off x="1968500" y="914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6831</xdr:rowOff>
    </xdr:from>
    <xdr:ext cx="534377" cy="259045"/>
    <xdr:sp macro="" textlink="">
      <xdr:nvSpPr>
        <xdr:cNvPr id="143" name="テキスト ボックス 142"/>
        <xdr:cNvSpPr txBox="1"/>
      </xdr:nvSpPr>
      <xdr:spPr>
        <a:xfrm>
          <a:off x="1752111" y="892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70,509</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50933</xdr:rowOff>
    </xdr:from>
    <xdr:to>
      <xdr:col>1</xdr:col>
      <xdr:colOff>485775</xdr:colOff>
      <xdr:row>53</xdr:row>
      <xdr:rowOff>152533</xdr:rowOff>
    </xdr:to>
    <xdr:sp macro="" textlink="">
      <xdr:nvSpPr>
        <xdr:cNvPr id="144" name="円/楕円 143"/>
        <xdr:cNvSpPr/>
      </xdr:nvSpPr>
      <xdr:spPr>
        <a:xfrm>
          <a:off x="1079500" y="91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51</xdr:row>
      <xdr:rowOff>169060</xdr:rowOff>
    </xdr:from>
    <xdr:ext cx="534377" cy="259045"/>
    <xdr:sp macro="" textlink="">
      <xdr:nvSpPr>
        <xdr:cNvPr id="145" name="テキスト ボックス 144"/>
        <xdr:cNvSpPr txBox="1"/>
      </xdr:nvSpPr>
      <xdr:spPr>
        <a:xfrm>
          <a:off x="863111" y="891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137904</xdr:rowOff>
    </xdr:from>
    <xdr:to>
      <xdr:col>6</xdr:col>
      <xdr:colOff>510540</xdr:colOff>
      <xdr:row>79</xdr:row>
      <xdr:rowOff>28829</xdr:rowOff>
    </xdr:to>
    <xdr:cxnSp macro="">
      <xdr:nvCxnSpPr>
        <xdr:cNvPr id="171" name="直線コネクタ 170"/>
        <xdr:cNvCxnSpPr/>
      </xdr:nvCxnSpPr>
      <xdr:spPr>
        <a:xfrm flipV="1">
          <a:off x="4633595" y="11967954"/>
          <a:ext cx="1270" cy="160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32656</xdr:rowOff>
    </xdr:from>
    <xdr:ext cx="378565" cy="259045"/>
    <xdr:sp macro="" textlink="">
      <xdr:nvSpPr>
        <xdr:cNvPr id="172" name="維持補修費最小値テキスト"/>
        <xdr:cNvSpPr txBox="1"/>
      </xdr:nvSpPr>
      <xdr:spPr>
        <a:xfrm>
          <a:off x="4686300" y="1357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79</xdr:row>
      <xdr:rowOff>28829</xdr:rowOff>
    </xdr:from>
    <xdr:to>
      <xdr:col>6</xdr:col>
      <xdr:colOff>600075</xdr:colOff>
      <xdr:row>79</xdr:row>
      <xdr:rowOff>28829</xdr:rowOff>
    </xdr:to>
    <xdr:cxnSp macro="">
      <xdr:nvCxnSpPr>
        <xdr:cNvPr id="173" name="直線コネクタ 172"/>
        <xdr:cNvCxnSpPr/>
      </xdr:nvCxnSpPr>
      <xdr:spPr>
        <a:xfrm>
          <a:off x="4546600" y="135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84581</xdr:rowOff>
    </xdr:from>
    <xdr:ext cx="534377" cy="259045"/>
    <xdr:sp macro="" textlink="">
      <xdr:nvSpPr>
        <xdr:cNvPr id="174" name="維持補修費最大値テキスト"/>
        <xdr:cNvSpPr txBox="1"/>
      </xdr:nvSpPr>
      <xdr:spPr>
        <a:xfrm>
          <a:off x="4686300" y="117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422275</xdr:colOff>
      <xdr:row>69</xdr:row>
      <xdr:rowOff>137904</xdr:rowOff>
    </xdr:from>
    <xdr:to>
      <xdr:col>6</xdr:col>
      <xdr:colOff>600075</xdr:colOff>
      <xdr:row>69</xdr:row>
      <xdr:rowOff>137904</xdr:rowOff>
    </xdr:to>
    <xdr:cxnSp macro="">
      <xdr:nvCxnSpPr>
        <xdr:cNvPr id="175" name="直線コネクタ 174"/>
        <xdr:cNvCxnSpPr/>
      </xdr:nvCxnSpPr>
      <xdr:spPr>
        <a:xfrm>
          <a:off x="4546600" y="1196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115207</xdr:rowOff>
    </xdr:from>
    <xdr:to>
      <xdr:col>6</xdr:col>
      <xdr:colOff>511175</xdr:colOff>
      <xdr:row>76</xdr:row>
      <xdr:rowOff>135291</xdr:rowOff>
    </xdr:to>
    <xdr:cxnSp macro="">
      <xdr:nvCxnSpPr>
        <xdr:cNvPr id="176" name="直線コネクタ 175"/>
        <xdr:cNvCxnSpPr/>
      </xdr:nvCxnSpPr>
      <xdr:spPr>
        <a:xfrm flipV="1">
          <a:off x="3797300" y="13145407"/>
          <a:ext cx="8382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132187</xdr:rowOff>
    </xdr:from>
    <xdr:ext cx="469744" cy="259045"/>
    <xdr:sp macro="" textlink="">
      <xdr:nvSpPr>
        <xdr:cNvPr id="177" name="維持補修費平均値テキスト"/>
        <xdr:cNvSpPr txBox="1"/>
      </xdr:nvSpPr>
      <xdr:spPr>
        <a:xfrm>
          <a:off x="4686300" y="1281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109310</xdr:rowOff>
    </xdr:from>
    <xdr:to>
      <xdr:col>6</xdr:col>
      <xdr:colOff>561975</xdr:colOff>
      <xdr:row>76</xdr:row>
      <xdr:rowOff>39461</xdr:rowOff>
    </xdr:to>
    <xdr:sp macro="" textlink="">
      <xdr:nvSpPr>
        <xdr:cNvPr id="178" name="フローチャート : 判断 177"/>
        <xdr:cNvSpPr/>
      </xdr:nvSpPr>
      <xdr:spPr>
        <a:xfrm>
          <a:off x="45847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121413</xdr:rowOff>
    </xdr:from>
    <xdr:to>
      <xdr:col>5</xdr:col>
      <xdr:colOff>358775</xdr:colOff>
      <xdr:row>76</xdr:row>
      <xdr:rowOff>135291</xdr:rowOff>
    </xdr:to>
    <xdr:cxnSp macro="">
      <xdr:nvCxnSpPr>
        <xdr:cNvPr id="179" name="直線コネクタ 178"/>
        <xdr:cNvCxnSpPr/>
      </xdr:nvCxnSpPr>
      <xdr:spPr>
        <a:xfrm>
          <a:off x="2908300" y="13151613"/>
          <a:ext cx="889000" cy="1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161072</xdr:rowOff>
    </xdr:from>
    <xdr:to>
      <xdr:col>5</xdr:col>
      <xdr:colOff>409575</xdr:colOff>
      <xdr:row>75</xdr:row>
      <xdr:rowOff>91222</xdr:rowOff>
    </xdr:to>
    <xdr:sp macro="" textlink="">
      <xdr:nvSpPr>
        <xdr:cNvPr id="180" name="フローチャート : 判断 179"/>
        <xdr:cNvSpPr/>
      </xdr:nvSpPr>
      <xdr:spPr>
        <a:xfrm>
          <a:off x="3746500" y="1284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107749</xdr:rowOff>
    </xdr:from>
    <xdr:ext cx="469744" cy="259045"/>
    <xdr:sp macro="" textlink="">
      <xdr:nvSpPr>
        <xdr:cNvPr id="181" name="テキスト ボックス 180"/>
        <xdr:cNvSpPr txBox="1"/>
      </xdr:nvSpPr>
      <xdr:spPr>
        <a:xfrm>
          <a:off x="3562427" y="126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11847</xdr:rowOff>
    </xdr:from>
    <xdr:to>
      <xdr:col>4</xdr:col>
      <xdr:colOff>155575</xdr:colOff>
      <xdr:row>76</xdr:row>
      <xdr:rowOff>121413</xdr:rowOff>
    </xdr:to>
    <xdr:cxnSp macro="">
      <xdr:nvCxnSpPr>
        <xdr:cNvPr id="182" name="直線コネクタ 181"/>
        <xdr:cNvCxnSpPr/>
      </xdr:nvCxnSpPr>
      <xdr:spPr>
        <a:xfrm>
          <a:off x="2019300" y="13042047"/>
          <a:ext cx="889000" cy="10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20810</xdr:rowOff>
    </xdr:from>
    <xdr:to>
      <xdr:col>4</xdr:col>
      <xdr:colOff>206375</xdr:colOff>
      <xdr:row>75</xdr:row>
      <xdr:rowOff>122410</xdr:rowOff>
    </xdr:to>
    <xdr:sp macro="" textlink="">
      <xdr:nvSpPr>
        <xdr:cNvPr id="183" name="フローチャート : 判断 182"/>
        <xdr:cNvSpPr/>
      </xdr:nvSpPr>
      <xdr:spPr>
        <a:xfrm>
          <a:off x="2857500" y="1287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138937</xdr:rowOff>
    </xdr:from>
    <xdr:ext cx="469744" cy="259045"/>
    <xdr:sp macro="" textlink="">
      <xdr:nvSpPr>
        <xdr:cNvPr id="184" name="テキスト ボックス 183"/>
        <xdr:cNvSpPr txBox="1"/>
      </xdr:nvSpPr>
      <xdr:spPr>
        <a:xfrm>
          <a:off x="2673427" y="1265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3194</xdr:rowOff>
    </xdr:from>
    <xdr:to>
      <xdr:col>2</xdr:col>
      <xdr:colOff>638175</xdr:colOff>
      <xdr:row>76</xdr:row>
      <xdr:rowOff>11847</xdr:rowOff>
    </xdr:to>
    <xdr:cxnSp macro="">
      <xdr:nvCxnSpPr>
        <xdr:cNvPr id="185" name="直線コネクタ 184"/>
        <xdr:cNvCxnSpPr/>
      </xdr:nvCxnSpPr>
      <xdr:spPr>
        <a:xfrm>
          <a:off x="1130300" y="13033394"/>
          <a:ext cx="889000" cy="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6114</xdr:rowOff>
    </xdr:from>
    <xdr:to>
      <xdr:col>3</xdr:col>
      <xdr:colOff>3175</xdr:colOff>
      <xdr:row>75</xdr:row>
      <xdr:rowOff>107714</xdr:rowOff>
    </xdr:to>
    <xdr:sp macro="" textlink="">
      <xdr:nvSpPr>
        <xdr:cNvPr id="186" name="フローチャート : 判断 185"/>
        <xdr:cNvSpPr/>
      </xdr:nvSpPr>
      <xdr:spPr>
        <a:xfrm>
          <a:off x="1968500" y="1286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124241</xdr:rowOff>
    </xdr:from>
    <xdr:ext cx="469744" cy="259045"/>
    <xdr:sp macro="" textlink="">
      <xdr:nvSpPr>
        <xdr:cNvPr id="187" name="テキスト ボックス 186"/>
        <xdr:cNvSpPr txBox="1"/>
      </xdr:nvSpPr>
      <xdr:spPr>
        <a:xfrm>
          <a:off x="1784427" y="1264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52487</xdr:rowOff>
    </xdr:from>
    <xdr:to>
      <xdr:col>1</xdr:col>
      <xdr:colOff>485775</xdr:colOff>
      <xdr:row>75</xdr:row>
      <xdr:rowOff>154087</xdr:rowOff>
    </xdr:to>
    <xdr:sp macro="" textlink="">
      <xdr:nvSpPr>
        <xdr:cNvPr id="188" name="フローチャート : 判断 187"/>
        <xdr:cNvSpPr/>
      </xdr:nvSpPr>
      <xdr:spPr>
        <a:xfrm>
          <a:off x="1079500" y="1291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170614</xdr:rowOff>
    </xdr:from>
    <xdr:ext cx="469744" cy="259045"/>
    <xdr:sp macro="" textlink="">
      <xdr:nvSpPr>
        <xdr:cNvPr id="189" name="テキスト ボックス 188"/>
        <xdr:cNvSpPr txBox="1"/>
      </xdr:nvSpPr>
      <xdr:spPr>
        <a:xfrm>
          <a:off x="895427" y="1268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64407</xdr:rowOff>
    </xdr:from>
    <xdr:to>
      <xdr:col>6</xdr:col>
      <xdr:colOff>561975</xdr:colOff>
      <xdr:row>76</xdr:row>
      <xdr:rowOff>166007</xdr:rowOff>
    </xdr:to>
    <xdr:sp macro="" textlink="">
      <xdr:nvSpPr>
        <xdr:cNvPr id="195" name="円/楕円 194"/>
        <xdr:cNvSpPr/>
      </xdr:nvSpPr>
      <xdr:spPr>
        <a:xfrm>
          <a:off x="4584700" y="1309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42834</xdr:rowOff>
    </xdr:from>
    <xdr:ext cx="469744" cy="259045"/>
    <xdr:sp macro="" textlink="">
      <xdr:nvSpPr>
        <xdr:cNvPr id="196" name="維持補修費該当値テキスト"/>
        <xdr:cNvSpPr txBox="1"/>
      </xdr:nvSpPr>
      <xdr:spPr>
        <a:xfrm>
          <a:off x="4686300" y="13073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84491</xdr:rowOff>
    </xdr:from>
    <xdr:to>
      <xdr:col>5</xdr:col>
      <xdr:colOff>409575</xdr:colOff>
      <xdr:row>77</xdr:row>
      <xdr:rowOff>14641</xdr:rowOff>
    </xdr:to>
    <xdr:sp macro="" textlink="">
      <xdr:nvSpPr>
        <xdr:cNvPr id="197" name="円/楕円 196"/>
        <xdr:cNvSpPr/>
      </xdr:nvSpPr>
      <xdr:spPr>
        <a:xfrm>
          <a:off x="3746500" y="1311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5768</xdr:rowOff>
    </xdr:from>
    <xdr:ext cx="469744" cy="259045"/>
    <xdr:sp macro="" textlink="">
      <xdr:nvSpPr>
        <xdr:cNvPr id="198" name="テキスト ボックス 197"/>
        <xdr:cNvSpPr txBox="1"/>
      </xdr:nvSpPr>
      <xdr:spPr>
        <a:xfrm>
          <a:off x="3562427" y="1320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70613</xdr:rowOff>
    </xdr:from>
    <xdr:to>
      <xdr:col>4</xdr:col>
      <xdr:colOff>206375</xdr:colOff>
      <xdr:row>77</xdr:row>
      <xdr:rowOff>763</xdr:rowOff>
    </xdr:to>
    <xdr:sp macro="" textlink="">
      <xdr:nvSpPr>
        <xdr:cNvPr id="199" name="円/楕円 198"/>
        <xdr:cNvSpPr/>
      </xdr:nvSpPr>
      <xdr:spPr>
        <a:xfrm>
          <a:off x="2857500" y="1310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163340</xdr:rowOff>
    </xdr:from>
    <xdr:ext cx="469744" cy="259045"/>
    <xdr:sp macro="" textlink="">
      <xdr:nvSpPr>
        <xdr:cNvPr id="200" name="テキスト ボックス 199"/>
        <xdr:cNvSpPr txBox="1"/>
      </xdr:nvSpPr>
      <xdr:spPr>
        <a:xfrm>
          <a:off x="2673427" y="1319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3,012</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132497</xdr:rowOff>
    </xdr:from>
    <xdr:to>
      <xdr:col>3</xdr:col>
      <xdr:colOff>3175</xdr:colOff>
      <xdr:row>76</xdr:row>
      <xdr:rowOff>62647</xdr:rowOff>
    </xdr:to>
    <xdr:sp macro="" textlink="">
      <xdr:nvSpPr>
        <xdr:cNvPr id="201" name="円/楕円 200"/>
        <xdr:cNvSpPr/>
      </xdr:nvSpPr>
      <xdr:spPr>
        <a:xfrm>
          <a:off x="1968500" y="1299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53774</xdr:rowOff>
    </xdr:from>
    <xdr:ext cx="469744" cy="259045"/>
    <xdr:sp macro="" textlink="">
      <xdr:nvSpPr>
        <xdr:cNvPr id="202" name="テキスト ボックス 201"/>
        <xdr:cNvSpPr txBox="1"/>
      </xdr:nvSpPr>
      <xdr:spPr>
        <a:xfrm>
          <a:off x="1784427" y="1308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3,683</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123843</xdr:rowOff>
    </xdr:from>
    <xdr:to>
      <xdr:col>1</xdr:col>
      <xdr:colOff>485775</xdr:colOff>
      <xdr:row>76</xdr:row>
      <xdr:rowOff>53994</xdr:rowOff>
    </xdr:to>
    <xdr:sp macro="" textlink="">
      <xdr:nvSpPr>
        <xdr:cNvPr id="203" name="円/楕円 202"/>
        <xdr:cNvSpPr/>
      </xdr:nvSpPr>
      <xdr:spPr>
        <a:xfrm>
          <a:off x="1079500" y="129825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45121</xdr:rowOff>
    </xdr:from>
    <xdr:ext cx="469744" cy="259045"/>
    <xdr:sp macro="" textlink="">
      <xdr:nvSpPr>
        <xdr:cNvPr id="204" name="テキスト ボックス 203"/>
        <xdr:cNvSpPr txBox="1"/>
      </xdr:nvSpPr>
      <xdr:spPr>
        <a:xfrm>
          <a:off x="895427" y="1307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1512</xdr:rowOff>
    </xdr:from>
    <xdr:to>
      <xdr:col>6</xdr:col>
      <xdr:colOff>510540</xdr:colOff>
      <xdr:row>98</xdr:row>
      <xdr:rowOff>35497</xdr:rowOff>
    </xdr:to>
    <xdr:cxnSp macro="">
      <xdr:nvCxnSpPr>
        <xdr:cNvPr id="229" name="直線コネクタ 228"/>
        <xdr:cNvCxnSpPr/>
      </xdr:nvCxnSpPr>
      <xdr:spPr>
        <a:xfrm flipV="1">
          <a:off x="4633595" y="15432012"/>
          <a:ext cx="1270" cy="14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39324</xdr:rowOff>
    </xdr:from>
    <xdr:ext cx="534377" cy="259045"/>
    <xdr:sp macro="" textlink="">
      <xdr:nvSpPr>
        <xdr:cNvPr id="230" name="扶助費最小値テキスト"/>
        <xdr:cNvSpPr txBox="1"/>
      </xdr:nvSpPr>
      <xdr:spPr>
        <a:xfrm>
          <a:off x="4686300"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422275</xdr:colOff>
      <xdr:row>98</xdr:row>
      <xdr:rowOff>35497</xdr:rowOff>
    </xdr:from>
    <xdr:to>
      <xdr:col>6</xdr:col>
      <xdr:colOff>600075</xdr:colOff>
      <xdr:row>98</xdr:row>
      <xdr:rowOff>35497</xdr:rowOff>
    </xdr:to>
    <xdr:cxnSp macro="">
      <xdr:nvCxnSpPr>
        <xdr:cNvPr id="231" name="直線コネクタ 230"/>
        <xdr:cNvCxnSpPr/>
      </xdr:nvCxnSpPr>
      <xdr:spPr>
        <a:xfrm>
          <a:off x="4546600" y="1683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119639</xdr:rowOff>
    </xdr:from>
    <xdr:ext cx="599010" cy="259045"/>
    <xdr:sp macro="" textlink="">
      <xdr:nvSpPr>
        <xdr:cNvPr id="232" name="扶助費最大値テキスト"/>
        <xdr:cNvSpPr txBox="1"/>
      </xdr:nvSpPr>
      <xdr:spPr>
        <a:xfrm>
          <a:off x="4686300" y="1520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422275</xdr:colOff>
      <xdr:row>90</xdr:row>
      <xdr:rowOff>1512</xdr:rowOff>
    </xdr:from>
    <xdr:to>
      <xdr:col>6</xdr:col>
      <xdr:colOff>600075</xdr:colOff>
      <xdr:row>90</xdr:row>
      <xdr:rowOff>1512</xdr:rowOff>
    </xdr:to>
    <xdr:cxnSp macro="">
      <xdr:nvCxnSpPr>
        <xdr:cNvPr id="233" name="直線コネクタ 232"/>
        <xdr:cNvCxnSpPr/>
      </xdr:nvCxnSpPr>
      <xdr:spPr>
        <a:xfrm>
          <a:off x="4546600" y="1543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134062</xdr:rowOff>
    </xdr:from>
    <xdr:to>
      <xdr:col>6</xdr:col>
      <xdr:colOff>511175</xdr:colOff>
      <xdr:row>96</xdr:row>
      <xdr:rowOff>53194</xdr:rowOff>
    </xdr:to>
    <xdr:cxnSp macro="">
      <xdr:nvCxnSpPr>
        <xdr:cNvPr id="234" name="直線コネクタ 233"/>
        <xdr:cNvCxnSpPr/>
      </xdr:nvCxnSpPr>
      <xdr:spPr>
        <a:xfrm flipV="1">
          <a:off x="3797300" y="16421812"/>
          <a:ext cx="838200" cy="9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49903</xdr:rowOff>
    </xdr:from>
    <xdr:ext cx="534377" cy="259045"/>
    <xdr:sp macro="" textlink="">
      <xdr:nvSpPr>
        <xdr:cNvPr id="235" name="扶助費平均値テキスト"/>
        <xdr:cNvSpPr txBox="1"/>
      </xdr:nvSpPr>
      <xdr:spPr>
        <a:xfrm>
          <a:off x="4686300" y="16166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6" name="フローチャート : 判断 235"/>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53194</xdr:rowOff>
    </xdr:from>
    <xdr:to>
      <xdr:col>5</xdr:col>
      <xdr:colOff>358775</xdr:colOff>
      <xdr:row>96</xdr:row>
      <xdr:rowOff>122992</xdr:rowOff>
    </xdr:to>
    <xdr:cxnSp macro="">
      <xdr:nvCxnSpPr>
        <xdr:cNvPr id="237" name="直線コネクタ 236"/>
        <xdr:cNvCxnSpPr/>
      </xdr:nvCxnSpPr>
      <xdr:spPr>
        <a:xfrm flipV="1">
          <a:off x="2908300" y="16512394"/>
          <a:ext cx="889000" cy="6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58077</xdr:rowOff>
    </xdr:from>
    <xdr:to>
      <xdr:col>5</xdr:col>
      <xdr:colOff>409575</xdr:colOff>
      <xdr:row>94</xdr:row>
      <xdr:rowOff>159677</xdr:rowOff>
    </xdr:to>
    <xdr:sp macro="" textlink="">
      <xdr:nvSpPr>
        <xdr:cNvPr id="238" name="フローチャート : 判断 237"/>
        <xdr:cNvSpPr/>
      </xdr:nvSpPr>
      <xdr:spPr>
        <a:xfrm>
          <a:off x="3746500" y="16174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4754</xdr:rowOff>
    </xdr:from>
    <xdr:ext cx="534377" cy="259045"/>
    <xdr:sp macro="" textlink="">
      <xdr:nvSpPr>
        <xdr:cNvPr id="239" name="テキスト ボックス 238"/>
        <xdr:cNvSpPr txBox="1"/>
      </xdr:nvSpPr>
      <xdr:spPr>
        <a:xfrm>
          <a:off x="3530111" y="1594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122992</xdr:rowOff>
    </xdr:from>
    <xdr:to>
      <xdr:col>4</xdr:col>
      <xdr:colOff>155575</xdr:colOff>
      <xdr:row>96</xdr:row>
      <xdr:rowOff>149110</xdr:rowOff>
    </xdr:to>
    <xdr:cxnSp macro="">
      <xdr:nvCxnSpPr>
        <xdr:cNvPr id="240" name="直線コネクタ 239"/>
        <xdr:cNvCxnSpPr/>
      </xdr:nvCxnSpPr>
      <xdr:spPr>
        <a:xfrm flipV="1">
          <a:off x="2019300" y="16582192"/>
          <a:ext cx="889000" cy="2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3327</xdr:rowOff>
    </xdr:from>
    <xdr:to>
      <xdr:col>4</xdr:col>
      <xdr:colOff>206375</xdr:colOff>
      <xdr:row>95</xdr:row>
      <xdr:rowOff>104927</xdr:rowOff>
    </xdr:to>
    <xdr:sp macro="" textlink="">
      <xdr:nvSpPr>
        <xdr:cNvPr id="241" name="フローチャート : 判断 240"/>
        <xdr:cNvSpPr/>
      </xdr:nvSpPr>
      <xdr:spPr>
        <a:xfrm>
          <a:off x="2857500" y="162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121454</xdr:rowOff>
    </xdr:from>
    <xdr:ext cx="534377" cy="259045"/>
    <xdr:sp macro="" textlink="">
      <xdr:nvSpPr>
        <xdr:cNvPr id="242" name="テキスト ボックス 241"/>
        <xdr:cNvSpPr txBox="1"/>
      </xdr:nvSpPr>
      <xdr:spPr>
        <a:xfrm>
          <a:off x="2641111" y="160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149110</xdr:rowOff>
    </xdr:from>
    <xdr:to>
      <xdr:col>2</xdr:col>
      <xdr:colOff>638175</xdr:colOff>
      <xdr:row>97</xdr:row>
      <xdr:rowOff>8274</xdr:rowOff>
    </xdr:to>
    <xdr:cxnSp macro="">
      <xdr:nvCxnSpPr>
        <xdr:cNvPr id="243" name="直線コネクタ 242"/>
        <xdr:cNvCxnSpPr/>
      </xdr:nvCxnSpPr>
      <xdr:spPr>
        <a:xfrm flipV="1">
          <a:off x="1130300" y="16608310"/>
          <a:ext cx="889000" cy="3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31750</xdr:rowOff>
    </xdr:from>
    <xdr:to>
      <xdr:col>3</xdr:col>
      <xdr:colOff>3175</xdr:colOff>
      <xdr:row>95</xdr:row>
      <xdr:rowOff>133350</xdr:rowOff>
    </xdr:to>
    <xdr:sp macro="" textlink="">
      <xdr:nvSpPr>
        <xdr:cNvPr id="244" name="フローチャート : 判断 243"/>
        <xdr:cNvSpPr/>
      </xdr:nvSpPr>
      <xdr:spPr>
        <a:xfrm>
          <a:off x="1968500" y="163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149877</xdr:rowOff>
    </xdr:from>
    <xdr:ext cx="534377" cy="259045"/>
    <xdr:sp macro="" textlink="">
      <xdr:nvSpPr>
        <xdr:cNvPr id="245" name="テキスト ボックス 244"/>
        <xdr:cNvSpPr txBox="1"/>
      </xdr:nvSpPr>
      <xdr:spPr>
        <a:xfrm>
          <a:off x="1752111" y="1609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18929</xdr:rowOff>
    </xdr:from>
    <xdr:to>
      <xdr:col>1</xdr:col>
      <xdr:colOff>485775</xdr:colOff>
      <xdr:row>95</xdr:row>
      <xdr:rowOff>120529</xdr:rowOff>
    </xdr:to>
    <xdr:sp macro="" textlink="">
      <xdr:nvSpPr>
        <xdr:cNvPr id="246" name="フローチャート : 判断 245"/>
        <xdr:cNvSpPr/>
      </xdr:nvSpPr>
      <xdr:spPr>
        <a:xfrm>
          <a:off x="1079500" y="1630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137056</xdr:rowOff>
    </xdr:from>
    <xdr:ext cx="534377" cy="259045"/>
    <xdr:sp macro="" textlink="">
      <xdr:nvSpPr>
        <xdr:cNvPr id="247" name="テキスト ボックス 246"/>
        <xdr:cNvSpPr txBox="1"/>
      </xdr:nvSpPr>
      <xdr:spPr>
        <a:xfrm>
          <a:off x="863111" y="1608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83262</xdr:rowOff>
    </xdr:from>
    <xdr:to>
      <xdr:col>6</xdr:col>
      <xdr:colOff>561975</xdr:colOff>
      <xdr:row>96</xdr:row>
      <xdr:rowOff>13412</xdr:rowOff>
    </xdr:to>
    <xdr:sp macro="" textlink="">
      <xdr:nvSpPr>
        <xdr:cNvPr id="253" name="円/楕円 252"/>
        <xdr:cNvSpPr/>
      </xdr:nvSpPr>
      <xdr:spPr>
        <a:xfrm>
          <a:off x="4584700" y="1637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61689</xdr:rowOff>
    </xdr:from>
    <xdr:ext cx="534377" cy="259045"/>
    <xdr:sp macro="" textlink="">
      <xdr:nvSpPr>
        <xdr:cNvPr id="254" name="扶助費該当値テキスト"/>
        <xdr:cNvSpPr txBox="1"/>
      </xdr:nvSpPr>
      <xdr:spPr>
        <a:xfrm>
          <a:off x="4686300" y="1634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71,296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2394</xdr:rowOff>
    </xdr:from>
    <xdr:to>
      <xdr:col>5</xdr:col>
      <xdr:colOff>409575</xdr:colOff>
      <xdr:row>96</xdr:row>
      <xdr:rowOff>103994</xdr:rowOff>
    </xdr:to>
    <xdr:sp macro="" textlink="">
      <xdr:nvSpPr>
        <xdr:cNvPr id="255" name="円/楕円 254"/>
        <xdr:cNvSpPr/>
      </xdr:nvSpPr>
      <xdr:spPr>
        <a:xfrm>
          <a:off x="3746500" y="164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95121</xdr:rowOff>
    </xdr:from>
    <xdr:ext cx="534377" cy="259045"/>
    <xdr:sp macro="" textlink="">
      <xdr:nvSpPr>
        <xdr:cNvPr id="256" name="テキスト ボックス 255"/>
        <xdr:cNvSpPr txBox="1"/>
      </xdr:nvSpPr>
      <xdr:spPr>
        <a:xfrm>
          <a:off x="3530111" y="1655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66,541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72192</xdr:rowOff>
    </xdr:from>
    <xdr:to>
      <xdr:col>4</xdr:col>
      <xdr:colOff>206375</xdr:colOff>
      <xdr:row>97</xdr:row>
      <xdr:rowOff>2342</xdr:rowOff>
    </xdr:to>
    <xdr:sp macro="" textlink="">
      <xdr:nvSpPr>
        <xdr:cNvPr id="257" name="円/楕円 256"/>
        <xdr:cNvSpPr/>
      </xdr:nvSpPr>
      <xdr:spPr>
        <a:xfrm>
          <a:off x="2857500" y="1653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164919</xdr:rowOff>
    </xdr:from>
    <xdr:ext cx="534377" cy="259045"/>
    <xdr:sp macro="" textlink="">
      <xdr:nvSpPr>
        <xdr:cNvPr id="258" name="テキスト ボックス 257"/>
        <xdr:cNvSpPr txBox="1"/>
      </xdr:nvSpPr>
      <xdr:spPr>
        <a:xfrm>
          <a:off x="2641111" y="1662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62,877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98310</xdr:rowOff>
    </xdr:from>
    <xdr:to>
      <xdr:col>3</xdr:col>
      <xdr:colOff>3175</xdr:colOff>
      <xdr:row>97</xdr:row>
      <xdr:rowOff>28460</xdr:rowOff>
    </xdr:to>
    <xdr:sp macro="" textlink="">
      <xdr:nvSpPr>
        <xdr:cNvPr id="259" name="円/楕円 258"/>
        <xdr:cNvSpPr/>
      </xdr:nvSpPr>
      <xdr:spPr>
        <a:xfrm>
          <a:off x="1968500" y="1655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19587</xdr:rowOff>
    </xdr:from>
    <xdr:ext cx="534377" cy="259045"/>
    <xdr:sp macro="" textlink="">
      <xdr:nvSpPr>
        <xdr:cNvPr id="260" name="テキスト ボックス 259"/>
        <xdr:cNvSpPr txBox="1"/>
      </xdr:nvSpPr>
      <xdr:spPr>
        <a:xfrm>
          <a:off x="1752111" y="1665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61,506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128924</xdr:rowOff>
    </xdr:from>
    <xdr:to>
      <xdr:col>1</xdr:col>
      <xdr:colOff>485775</xdr:colOff>
      <xdr:row>97</xdr:row>
      <xdr:rowOff>59074</xdr:rowOff>
    </xdr:to>
    <xdr:sp macro="" textlink="">
      <xdr:nvSpPr>
        <xdr:cNvPr id="261" name="円/楕円 260"/>
        <xdr:cNvSpPr/>
      </xdr:nvSpPr>
      <xdr:spPr>
        <a:xfrm>
          <a:off x="1079500" y="1658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50201</xdr:rowOff>
    </xdr:from>
    <xdr:ext cx="534377" cy="259045"/>
    <xdr:sp macro="" textlink="">
      <xdr:nvSpPr>
        <xdr:cNvPr id="262" name="テキスト ボックス 261"/>
        <xdr:cNvSpPr txBox="1"/>
      </xdr:nvSpPr>
      <xdr:spPr>
        <a:xfrm>
          <a:off x="863111" y="1668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135890</xdr:rowOff>
    </xdr:from>
    <xdr:to>
      <xdr:col>15</xdr:col>
      <xdr:colOff>180340</xdr:colOff>
      <xdr:row>38</xdr:row>
      <xdr:rowOff>19786</xdr:rowOff>
    </xdr:to>
    <xdr:cxnSp macro="">
      <xdr:nvCxnSpPr>
        <xdr:cNvPr id="286" name="直線コネクタ 285"/>
        <xdr:cNvCxnSpPr/>
      </xdr:nvCxnSpPr>
      <xdr:spPr>
        <a:xfrm flipV="1">
          <a:off x="10475595" y="5107940"/>
          <a:ext cx="1270" cy="142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23613</xdr:rowOff>
    </xdr:from>
    <xdr:ext cx="534377" cy="259045"/>
    <xdr:sp macro="" textlink="">
      <xdr:nvSpPr>
        <xdr:cNvPr id="287" name="補助費等最小値テキスト"/>
        <xdr:cNvSpPr txBox="1"/>
      </xdr:nvSpPr>
      <xdr:spPr>
        <a:xfrm>
          <a:off x="10528300" y="65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92075</xdr:colOff>
      <xdr:row>38</xdr:row>
      <xdr:rowOff>19786</xdr:rowOff>
    </xdr:from>
    <xdr:to>
      <xdr:col>15</xdr:col>
      <xdr:colOff>269875</xdr:colOff>
      <xdr:row>38</xdr:row>
      <xdr:rowOff>19786</xdr:rowOff>
    </xdr:to>
    <xdr:cxnSp macro="">
      <xdr:nvCxnSpPr>
        <xdr:cNvPr id="288" name="直線コネクタ 287"/>
        <xdr:cNvCxnSpPr/>
      </xdr:nvCxnSpPr>
      <xdr:spPr>
        <a:xfrm>
          <a:off x="10388600" y="65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82567</xdr:rowOff>
    </xdr:from>
    <xdr:ext cx="599010" cy="259045"/>
    <xdr:sp macro="" textlink="">
      <xdr:nvSpPr>
        <xdr:cNvPr id="289" name="補助費等最大値テキスト"/>
        <xdr:cNvSpPr txBox="1"/>
      </xdr:nvSpPr>
      <xdr:spPr>
        <a:xfrm>
          <a:off x="10528300" y="488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92075</xdr:colOff>
      <xdr:row>29</xdr:row>
      <xdr:rowOff>135890</xdr:rowOff>
    </xdr:from>
    <xdr:to>
      <xdr:col>15</xdr:col>
      <xdr:colOff>269875</xdr:colOff>
      <xdr:row>29</xdr:row>
      <xdr:rowOff>135890</xdr:rowOff>
    </xdr:to>
    <xdr:cxnSp macro="">
      <xdr:nvCxnSpPr>
        <xdr:cNvPr id="290" name="直線コネクタ 289"/>
        <xdr:cNvCxnSpPr/>
      </xdr:nvCxnSpPr>
      <xdr:spPr>
        <a:xfrm>
          <a:off x="10388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16650</xdr:rowOff>
    </xdr:from>
    <xdr:to>
      <xdr:col>15</xdr:col>
      <xdr:colOff>180975</xdr:colOff>
      <xdr:row>37</xdr:row>
      <xdr:rowOff>58890</xdr:rowOff>
    </xdr:to>
    <xdr:cxnSp macro="">
      <xdr:nvCxnSpPr>
        <xdr:cNvPr id="291" name="直線コネクタ 290"/>
        <xdr:cNvCxnSpPr/>
      </xdr:nvCxnSpPr>
      <xdr:spPr>
        <a:xfrm flipV="1">
          <a:off x="9639300" y="6360300"/>
          <a:ext cx="838200" cy="4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145343</xdr:rowOff>
    </xdr:from>
    <xdr:ext cx="534377" cy="259045"/>
    <xdr:sp macro="" textlink="">
      <xdr:nvSpPr>
        <xdr:cNvPr id="292" name="補助費等平均値テキスト"/>
        <xdr:cNvSpPr txBox="1"/>
      </xdr:nvSpPr>
      <xdr:spPr>
        <a:xfrm>
          <a:off x="10528300" y="5974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122466</xdr:rowOff>
    </xdr:from>
    <xdr:to>
      <xdr:col>15</xdr:col>
      <xdr:colOff>231775</xdr:colOff>
      <xdr:row>36</xdr:row>
      <xdr:rowOff>52616</xdr:rowOff>
    </xdr:to>
    <xdr:sp macro="" textlink="">
      <xdr:nvSpPr>
        <xdr:cNvPr id="293" name="フローチャート : 判断 292"/>
        <xdr:cNvSpPr/>
      </xdr:nvSpPr>
      <xdr:spPr>
        <a:xfrm>
          <a:off x="104267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58890</xdr:rowOff>
    </xdr:from>
    <xdr:to>
      <xdr:col>14</xdr:col>
      <xdr:colOff>28575</xdr:colOff>
      <xdr:row>37</xdr:row>
      <xdr:rowOff>79172</xdr:rowOff>
    </xdr:to>
    <xdr:cxnSp macro="">
      <xdr:nvCxnSpPr>
        <xdr:cNvPr id="294" name="直線コネクタ 293"/>
        <xdr:cNvCxnSpPr/>
      </xdr:nvCxnSpPr>
      <xdr:spPr>
        <a:xfrm flipV="1">
          <a:off x="8750300" y="6402540"/>
          <a:ext cx="889000" cy="2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124947</xdr:rowOff>
    </xdr:from>
    <xdr:ext cx="534377" cy="259045"/>
    <xdr:sp macro="" textlink="">
      <xdr:nvSpPr>
        <xdr:cNvPr id="296" name="テキスト ボックス 295"/>
        <xdr:cNvSpPr txBox="1"/>
      </xdr:nvSpPr>
      <xdr:spPr>
        <a:xfrm>
          <a:off x="9372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75641</xdr:rowOff>
    </xdr:from>
    <xdr:to>
      <xdr:col>12</xdr:col>
      <xdr:colOff>511175</xdr:colOff>
      <xdr:row>37</xdr:row>
      <xdr:rowOff>79172</xdr:rowOff>
    </xdr:to>
    <xdr:cxnSp macro="">
      <xdr:nvCxnSpPr>
        <xdr:cNvPr id="297" name="直線コネクタ 296"/>
        <xdr:cNvCxnSpPr/>
      </xdr:nvCxnSpPr>
      <xdr:spPr>
        <a:xfrm>
          <a:off x="7861300" y="6419291"/>
          <a:ext cx="889000" cy="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83024</xdr:rowOff>
    </xdr:from>
    <xdr:ext cx="534377" cy="259045"/>
    <xdr:sp macro="" textlink="">
      <xdr:nvSpPr>
        <xdr:cNvPr id="299" name="テキスト ボックス 298"/>
        <xdr:cNvSpPr txBox="1"/>
      </xdr:nvSpPr>
      <xdr:spPr>
        <a:xfrm>
          <a:off x="8483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75641</xdr:rowOff>
    </xdr:from>
    <xdr:to>
      <xdr:col>11</xdr:col>
      <xdr:colOff>307975</xdr:colOff>
      <xdr:row>37</xdr:row>
      <xdr:rowOff>82131</xdr:rowOff>
    </xdr:to>
    <xdr:cxnSp macro="">
      <xdr:nvCxnSpPr>
        <xdr:cNvPr id="300" name="直線コネクタ 299"/>
        <xdr:cNvCxnSpPr/>
      </xdr:nvCxnSpPr>
      <xdr:spPr>
        <a:xfrm flipV="1">
          <a:off x="6972300" y="6419291"/>
          <a:ext cx="889000" cy="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121975</xdr:rowOff>
    </xdr:from>
    <xdr:ext cx="534377" cy="259045"/>
    <xdr:sp macro="" textlink="">
      <xdr:nvSpPr>
        <xdr:cNvPr id="302" name="テキスト ボックス 301"/>
        <xdr:cNvSpPr txBox="1"/>
      </xdr:nvSpPr>
      <xdr:spPr>
        <a:xfrm>
          <a:off x="7594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145203</xdr:rowOff>
    </xdr:from>
    <xdr:ext cx="534377" cy="259045"/>
    <xdr:sp macro="" textlink="">
      <xdr:nvSpPr>
        <xdr:cNvPr id="304" name="テキスト ボックス 303"/>
        <xdr:cNvSpPr txBox="1"/>
      </xdr:nvSpPr>
      <xdr:spPr>
        <a:xfrm>
          <a:off x="6705111" y="59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137300</xdr:rowOff>
    </xdr:from>
    <xdr:to>
      <xdr:col>15</xdr:col>
      <xdr:colOff>231775</xdr:colOff>
      <xdr:row>37</xdr:row>
      <xdr:rowOff>67450</xdr:rowOff>
    </xdr:to>
    <xdr:sp macro="" textlink="">
      <xdr:nvSpPr>
        <xdr:cNvPr id="310" name="円/楕円 309"/>
        <xdr:cNvSpPr/>
      </xdr:nvSpPr>
      <xdr:spPr>
        <a:xfrm>
          <a:off x="10426700" y="630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115727</xdr:rowOff>
    </xdr:from>
    <xdr:ext cx="534377" cy="259045"/>
    <xdr:sp macro="" textlink="">
      <xdr:nvSpPr>
        <xdr:cNvPr id="311" name="補助費等該当値テキスト"/>
        <xdr:cNvSpPr txBox="1"/>
      </xdr:nvSpPr>
      <xdr:spPr>
        <a:xfrm>
          <a:off x="10528300" y="62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29,189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8090</xdr:rowOff>
    </xdr:from>
    <xdr:to>
      <xdr:col>14</xdr:col>
      <xdr:colOff>79375</xdr:colOff>
      <xdr:row>37</xdr:row>
      <xdr:rowOff>109690</xdr:rowOff>
    </xdr:to>
    <xdr:sp macro="" textlink="">
      <xdr:nvSpPr>
        <xdr:cNvPr id="312" name="円/楕円 311"/>
        <xdr:cNvSpPr/>
      </xdr:nvSpPr>
      <xdr:spPr>
        <a:xfrm>
          <a:off x="9588500" y="635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100817</xdr:rowOff>
    </xdr:from>
    <xdr:ext cx="534377" cy="259045"/>
    <xdr:sp macro="" textlink="">
      <xdr:nvSpPr>
        <xdr:cNvPr id="313" name="テキスト ボックス 312"/>
        <xdr:cNvSpPr txBox="1"/>
      </xdr:nvSpPr>
      <xdr:spPr>
        <a:xfrm>
          <a:off x="9372111" y="644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25,863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28372</xdr:rowOff>
    </xdr:from>
    <xdr:to>
      <xdr:col>12</xdr:col>
      <xdr:colOff>561975</xdr:colOff>
      <xdr:row>37</xdr:row>
      <xdr:rowOff>129972</xdr:rowOff>
    </xdr:to>
    <xdr:sp macro="" textlink="">
      <xdr:nvSpPr>
        <xdr:cNvPr id="314" name="円/楕円 313"/>
        <xdr:cNvSpPr/>
      </xdr:nvSpPr>
      <xdr:spPr>
        <a:xfrm>
          <a:off x="8699500" y="637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121099</xdr:rowOff>
    </xdr:from>
    <xdr:ext cx="534377" cy="259045"/>
    <xdr:sp macro="" textlink="">
      <xdr:nvSpPr>
        <xdr:cNvPr id="315" name="テキスト ボックス 314"/>
        <xdr:cNvSpPr txBox="1"/>
      </xdr:nvSpPr>
      <xdr:spPr>
        <a:xfrm>
          <a:off x="8483111" y="646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24,266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24841</xdr:rowOff>
    </xdr:from>
    <xdr:to>
      <xdr:col>11</xdr:col>
      <xdr:colOff>358775</xdr:colOff>
      <xdr:row>37</xdr:row>
      <xdr:rowOff>126441</xdr:rowOff>
    </xdr:to>
    <xdr:sp macro="" textlink="">
      <xdr:nvSpPr>
        <xdr:cNvPr id="316" name="円/楕円 315"/>
        <xdr:cNvSpPr/>
      </xdr:nvSpPr>
      <xdr:spPr>
        <a:xfrm>
          <a:off x="7810500" y="636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117568</xdr:rowOff>
    </xdr:from>
    <xdr:ext cx="534377" cy="259045"/>
    <xdr:sp macro="" textlink="">
      <xdr:nvSpPr>
        <xdr:cNvPr id="317" name="テキスト ボックス 316"/>
        <xdr:cNvSpPr txBox="1"/>
      </xdr:nvSpPr>
      <xdr:spPr>
        <a:xfrm>
          <a:off x="7594111" y="646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24,544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31331</xdr:rowOff>
    </xdr:from>
    <xdr:to>
      <xdr:col>10</xdr:col>
      <xdr:colOff>155575</xdr:colOff>
      <xdr:row>37</xdr:row>
      <xdr:rowOff>132931</xdr:rowOff>
    </xdr:to>
    <xdr:sp macro="" textlink="">
      <xdr:nvSpPr>
        <xdr:cNvPr id="318" name="円/楕円 317"/>
        <xdr:cNvSpPr/>
      </xdr:nvSpPr>
      <xdr:spPr>
        <a:xfrm>
          <a:off x="6921500" y="637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124058</xdr:rowOff>
    </xdr:from>
    <xdr:ext cx="534377" cy="259045"/>
    <xdr:sp macro="" textlink="">
      <xdr:nvSpPr>
        <xdr:cNvPr id="319" name="テキスト ボックス 318"/>
        <xdr:cNvSpPr txBox="1"/>
      </xdr:nvSpPr>
      <xdr:spPr>
        <a:xfrm>
          <a:off x="6705111" y="646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157716</xdr:rowOff>
    </xdr:from>
    <xdr:to>
      <xdr:col>15</xdr:col>
      <xdr:colOff>180340</xdr:colOff>
      <xdr:row>58</xdr:row>
      <xdr:rowOff>148627</xdr:rowOff>
    </xdr:to>
    <xdr:cxnSp macro="">
      <xdr:nvCxnSpPr>
        <xdr:cNvPr id="345" name="直線コネクタ 344"/>
        <xdr:cNvCxnSpPr/>
      </xdr:nvCxnSpPr>
      <xdr:spPr>
        <a:xfrm flipV="1">
          <a:off x="10475595" y="8730216"/>
          <a:ext cx="1270" cy="136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152454</xdr:rowOff>
    </xdr:from>
    <xdr:ext cx="534377" cy="259045"/>
    <xdr:sp macro="" textlink="">
      <xdr:nvSpPr>
        <xdr:cNvPr id="346" name="普通建設事業費最小値テキスト"/>
        <xdr:cNvSpPr txBox="1"/>
      </xdr:nvSpPr>
      <xdr:spPr>
        <a:xfrm>
          <a:off x="10528300" y="100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92075</xdr:colOff>
      <xdr:row>58</xdr:row>
      <xdr:rowOff>148627</xdr:rowOff>
    </xdr:from>
    <xdr:to>
      <xdr:col>15</xdr:col>
      <xdr:colOff>269875</xdr:colOff>
      <xdr:row>58</xdr:row>
      <xdr:rowOff>148627</xdr:rowOff>
    </xdr:to>
    <xdr:cxnSp macro="">
      <xdr:nvCxnSpPr>
        <xdr:cNvPr id="347" name="直線コネクタ 346"/>
        <xdr:cNvCxnSpPr/>
      </xdr:nvCxnSpPr>
      <xdr:spPr>
        <a:xfrm>
          <a:off x="10388600" y="100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104393</xdr:rowOff>
    </xdr:from>
    <xdr:ext cx="599010" cy="259045"/>
    <xdr:sp macro="" textlink="">
      <xdr:nvSpPr>
        <xdr:cNvPr id="348" name="普通建設事業費最大値テキスト"/>
        <xdr:cNvSpPr txBox="1"/>
      </xdr:nvSpPr>
      <xdr:spPr>
        <a:xfrm>
          <a:off x="10528300" y="85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92075</xdr:colOff>
      <xdr:row>50</xdr:row>
      <xdr:rowOff>157716</xdr:rowOff>
    </xdr:from>
    <xdr:to>
      <xdr:col>15</xdr:col>
      <xdr:colOff>269875</xdr:colOff>
      <xdr:row>50</xdr:row>
      <xdr:rowOff>157716</xdr:rowOff>
    </xdr:to>
    <xdr:cxnSp macro="">
      <xdr:nvCxnSpPr>
        <xdr:cNvPr id="349" name="直線コネクタ 348"/>
        <xdr:cNvCxnSpPr/>
      </xdr:nvCxnSpPr>
      <xdr:spPr>
        <a:xfrm>
          <a:off x="10388600" y="87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16169</xdr:rowOff>
    </xdr:from>
    <xdr:to>
      <xdr:col>15</xdr:col>
      <xdr:colOff>180975</xdr:colOff>
      <xdr:row>54</xdr:row>
      <xdr:rowOff>94404</xdr:rowOff>
    </xdr:to>
    <xdr:cxnSp macro="">
      <xdr:nvCxnSpPr>
        <xdr:cNvPr id="350" name="直線コネクタ 349"/>
        <xdr:cNvCxnSpPr/>
      </xdr:nvCxnSpPr>
      <xdr:spPr>
        <a:xfrm>
          <a:off x="9639300" y="8931569"/>
          <a:ext cx="838200" cy="42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122006</xdr:rowOff>
    </xdr:from>
    <xdr:ext cx="534377" cy="259045"/>
    <xdr:sp macro="" textlink="">
      <xdr:nvSpPr>
        <xdr:cNvPr id="351" name="普通建設事業費平均値テキスト"/>
        <xdr:cNvSpPr txBox="1"/>
      </xdr:nvSpPr>
      <xdr:spPr>
        <a:xfrm>
          <a:off x="10528300" y="9551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143579</xdr:rowOff>
    </xdr:from>
    <xdr:to>
      <xdr:col>15</xdr:col>
      <xdr:colOff>231775</xdr:colOff>
      <xdr:row>56</xdr:row>
      <xdr:rowOff>73729</xdr:rowOff>
    </xdr:to>
    <xdr:sp macro="" textlink="">
      <xdr:nvSpPr>
        <xdr:cNvPr id="352" name="フローチャート : 判断 351"/>
        <xdr:cNvSpPr/>
      </xdr:nvSpPr>
      <xdr:spPr>
        <a:xfrm>
          <a:off x="104267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16169</xdr:rowOff>
    </xdr:from>
    <xdr:to>
      <xdr:col>14</xdr:col>
      <xdr:colOff>28575</xdr:colOff>
      <xdr:row>53</xdr:row>
      <xdr:rowOff>115142</xdr:rowOff>
    </xdr:to>
    <xdr:cxnSp macro="">
      <xdr:nvCxnSpPr>
        <xdr:cNvPr id="353" name="直線コネクタ 352"/>
        <xdr:cNvCxnSpPr/>
      </xdr:nvCxnSpPr>
      <xdr:spPr>
        <a:xfrm flipV="1">
          <a:off x="8750300" y="8931569"/>
          <a:ext cx="889000" cy="27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12646</xdr:rowOff>
    </xdr:from>
    <xdr:to>
      <xdr:col>14</xdr:col>
      <xdr:colOff>79375</xdr:colOff>
      <xdr:row>55</xdr:row>
      <xdr:rowOff>114246</xdr:rowOff>
    </xdr:to>
    <xdr:sp macro="" textlink="">
      <xdr:nvSpPr>
        <xdr:cNvPr id="354" name="フローチャート : 判断 353"/>
        <xdr:cNvSpPr/>
      </xdr:nvSpPr>
      <xdr:spPr>
        <a:xfrm>
          <a:off x="9588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105373</xdr:rowOff>
    </xdr:from>
    <xdr:ext cx="534377" cy="259045"/>
    <xdr:sp macro="" textlink="">
      <xdr:nvSpPr>
        <xdr:cNvPr id="355" name="テキスト ボックス 354"/>
        <xdr:cNvSpPr txBox="1"/>
      </xdr:nvSpPr>
      <xdr:spPr>
        <a:xfrm>
          <a:off x="9372111" y="953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115142</xdr:rowOff>
    </xdr:from>
    <xdr:to>
      <xdr:col>12</xdr:col>
      <xdr:colOff>511175</xdr:colOff>
      <xdr:row>56</xdr:row>
      <xdr:rowOff>162408</xdr:rowOff>
    </xdr:to>
    <xdr:cxnSp macro="">
      <xdr:nvCxnSpPr>
        <xdr:cNvPr id="356" name="直線コネクタ 355"/>
        <xdr:cNvCxnSpPr/>
      </xdr:nvCxnSpPr>
      <xdr:spPr>
        <a:xfrm flipV="1">
          <a:off x="7861300" y="9201992"/>
          <a:ext cx="889000" cy="56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37672</xdr:rowOff>
    </xdr:from>
    <xdr:to>
      <xdr:col>12</xdr:col>
      <xdr:colOff>561975</xdr:colOff>
      <xdr:row>55</xdr:row>
      <xdr:rowOff>139272</xdr:rowOff>
    </xdr:to>
    <xdr:sp macro="" textlink="">
      <xdr:nvSpPr>
        <xdr:cNvPr id="357" name="フローチャート : 判断 356"/>
        <xdr:cNvSpPr/>
      </xdr:nvSpPr>
      <xdr:spPr>
        <a:xfrm>
          <a:off x="8699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130399</xdr:rowOff>
    </xdr:from>
    <xdr:ext cx="534377" cy="259045"/>
    <xdr:sp macro="" textlink="">
      <xdr:nvSpPr>
        <xdr:cNvPr id="358" name="テキスト ボックス 357"/>
        <xdr:cNvSpPr txBox="1"/>
      </xdr:nvSpPr>
      <xdr:spPr>
        <a:xfrm>
          <a:off x="8483111" y="956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162408</xdr:rowOff>
    </xdr:from>
    <xdr:to>
      <xdr:col>11</xdr:col>
      <xdr:colOff>307975</xdr:colOff>
      <xdr:row>57</xdr:row>
      <xdr:rowOff>86403</xdr:rowOff>
    </xdr:to>
    <xdr:cxnSp macro="">
      <xdr:nvCxnSpPr>
        <xdr:cNvPr id="359" name="直線コネクタ 358"/>
        <xdr:cNvCxnSpPr/>
      </xdr:nvCxnSpPr>
      <xdr:spPr>
        <a:xfrm flipV="1">
          <a:off x="6972300" y="9763608"/>
          <a:ext cx="889000" cy="9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8563</xdr:rowOff>
    </xdr:from>
    <xdr:to>
      <xdr:col>11</xdr:col>
      <xdr:colOff>358775</xdr:colOff>
      <xdr:row>56</xdr:row>
      <xdr:rowOff>110163</xdr:rowOff>
    </xdr:to>
    <xdr:sp macro="" textlink="">
      <xdr:nvSpPr>
        <xdr:cNvPr id="360" name="フローチャート : 判断 359"/>
        <xdr:cNvSpPr/>
      </xdr:nvSpPr>
      <xdr:spPr>
        <a:xfrm>
          <a:off x="7810500" y="960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126690</xdr:rowOff>
    </xdr:from>
    <xdr:ext cx="534377" cy="259045"/>
    <xdr:sp macro="" textlink="">
      <xdr:nvSpPr>
        <xdr:cNvPr id="361" name="テキスト ボックス 360"/>
        <xdr:cNvSpPr txBox="1"/>
      </xdr:nvSpPr>
      <xdr:spPr>
        <a:xfrm>
          <a:off x="7594111" y="938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44606</xdr:rowOff>
    </xdr:from>
    <xdr:to>
      <xdr:col>10</xdr:col>
      <xdr:colOff>155575</xdr:colOff>
      <xdr:row>56</xdr:row>
      <xdr:rowOff>146206</xdr:rowOff>
    </xdr:to>
    <xdr:sp macro="" textlink="">
      <xdr:nvSpPr>
        <xdr:cNvPr id="362" name="フローチャート : 判断 361"/>
        <xdr:cNvSpPr/>
      </xdr:nvSpPr>
      <xdr:spPr>
        <a:xfrm>
          <a:off x="6921500" y="964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162733</xdr:rowOff>
    </xdr:from>
    <xdr:ext cx="534377" cy="259045"/>
    <xdr:sp macro="" textlink="">
      <xdr:nvSpPr>
        <xdr:cNvPr id="363" name="テキスト ボックス 362"/>
        <xdr:cNvSpPr txBox="1"/>
      </xdr:nvSpPr>
      <xdr:spPr>
        <a:xfrm>
          <a:off x="6705111" y="942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43604</xdr:rowOff>
    </xdr:from>
    <xdr:to>
      <xdr:col>15</xdr:col>
      <xdr:colOff>231775</xdr:colOff>
      <xdr:row>54</xdr:row>
      <xdr:rowOff>145204</xdr:rowOff>
    </xdr:to>
    <xdr:sp macro="" textlink="">
      <xdr:nvSpPr>
        <xdr:cNvPr id="369" name="円/楕円 368"/>
        <xdr:cNvSpPr/>
      </xdr:nvSpPr>
      <xdr:spPr>
        <a:xfrm>
          <a:off x="10426700" y="930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66481</xdr:rowOff>
    </xdr:from>
    <xdr:ext cx="534377" cy="259045"/>
    <xdr:sp macro="" textlink="">
      <xdr:nvSpPr>
        <xdr:cNvPr id="370" name="普通建設事業費該当値テキスト"/>
        <xdr:cNvSpPr txBox="1"/>
      </xdr:nvSpPr>
      <xdr:spPr>
        <a:xfrm>
          <a:off x="10528300" y="915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79,161</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136819</xdr:rowOff>
    </xdr:from>
    <xdr:to>
      <xdr:col>14</xdr:col>
      <xdr:colOff>79375</xdr:colOff>
      <xdr:row>52</xdr:row>
      <xdr:rowOff>66969</xdr:rowOff>
    </xdr:to>
    <xdr:sp macro="" textlink="">
      <xdr:nvSpPr>
        <xdr:cNvPr id="371" name="円/楕円 370"/>
        <xdr:cNvSpPr/>
      </xdr:nvSpPr>
      <xdr:spPr>
        <a:xfrm>
          <a:off x="9588500" y="888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50</xdr:row>
      <xdr:rowOff>83496</xdr:rowOff>
    </xdr:from>
    <xdr:ext cx="599010" cy="259045"/>
    <xdr:sp macro="" textlink="">
      <xdr:nvSpPr>
        <xdr:cNvPr id="372" name="テキスト ボックス 371"/>
        <xdr:cNvSpPr txBox="1"/>
      </xdr:nvSpPr>
      <xdr:spPr>
        <a:xfrm>
          <a:off x="9339794" y="8655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117,848</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64342</xdr:rowOff>
    </xdr:from>
    <xdr:to>
      <xdr:col>12</xdr:col>
      <xdr:colOff>561975</xdr:colOff>
      <xdr:row>53</xdr:row>
      <xdr:rowOff>165942</xdr:rowOff>
    </xdr:to>
    <xdr:sp macro="" textlink="">
      <xdr:nvSpPr>
        <xdr:cNvPr id="373" name="円/楕円 372"/>
        <xdr:cNvSpPr/>
      </xdr:nvSpPr>
      <xdr:spPr>
        <a:xfrm>
          <a:off x="8699500" y="915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11019</xdr:rowOff>
    </xdr:from>
    <xdr:ext cx="534377" cy="259045"/>
    <xdr:sp macro="" textlink="">
      <xdr:nvSpPr>
        <xdr:cNvPr id="374" name="テキスト ボックス 373"/>
        <xdr:cNvSpPr txBox="1"/>
      </xdr:nvSpPr>
      <xdr:spPr>
        <a:xfrm>
          <a:off x="8483111" y="892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93,006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111608</xdr:rowOff>
    </xdr:from>
    <xdr:to>
      <xdr:col>11</xdr:col>
      <xdr:colOff>358775</xdr:colOff>
      <xdr:row>57</xdr:row>
      <xdr:rowOff>41758</xdr:rowOff>
    </xdr:to>
    <xdr:sp macro="" textlink="">
      <xdr:nvSpPr>
        <xdr:cNvPr id="375" name="円/楕円 374"/>
        <xdr:cNvSpPr/>
      </xdr:nvSpPr>
      <xdr:spPr>
        <a:xfrm>
          <a:off x="7810500" y="97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32885</xdr:rowOff>
    </xdr:from>
    <xdr:ext cx="534377" cy="259045"/>
    <xdr:sp macro="" textlink="">
      <xdr:nvSpPr>
        <xdr:cNvPr id="376" name="テキスト ボックス 375"/>
        <xdr:cNvSpPr txBox="1"/>
      </xdr:nvSpPr>
      <xdr:spPr>
        <a:xfrm>
          <a:off x="7594111" y="980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41,414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35603</xdr:rowOff>
    </xdr:from>
    <xdr:to>
      <xdr:col>10</xdr:col>
      <xdr:colOff>155575</xdr:colOff>
      <xdr:row>57</xdr:row>
      <xdr:rowOff>137203</xdr:rowOff>
    </xdr:to>
    <xdr:sp macro="" textlink="">
      <xdr:nvSpPr>
        <xdr:cNvPr id="377" name="円/楕円 376"/>
        <xdr:cNvSpPr/>
      </xdr:nvSpPr>
      <xdr:spPr>
        <a:xfrm>
          <a:off x="6921500" y="980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128330</xdr:rowOff>
    </xdr:from>
    <xdr:ext cx="534377" cy="259045"/>
    <xdr:sp macro="" textlink="">
      <xdr:nvSpPr>
        <xdr:cNvPr id="378" name="テキスト ボックス 377"/>
        <xdr:cNvSpPr txBox="1"/>
      </xdr:nvSpPr>
      <xdr:spPr>
        <a:xfrm>
          <a:off x="6705111" y="990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50317</xdr:rowOff>
    </xdr:from>
    <xdr:to>
      <xdr:col>15</xdr:col>
      <xdr:colOff>180340</xdr:colOff>
      <xdr:row>79</xdr:row>
      <xdr:rowOff>98879</xdr:rowOff>
    </xdr:to>
    <xdr:cxnSp macro="">
      <xdr:nvCxnSpPr>
        <xdr:cNvPr id="404" name="直線コネクタ 403"/>
        <xdr:cNvCxnSpPr/>
      </xdr:nvCxnSpPr>
      <xdr:spPr>
        <a:xfrm flipV="1">
          <a:off x="10475595" y="12051817"/>
          <a:ext cx="1270" cy="159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168444</xdr:rowOff>
    </xdr:from>
    <xdr:ext cx="534377" cy="259045"/>
    <xdr:sp macro="" textlink="">
      <xdr:nvSpPr>
        <xdr:cNvPr id="407" name="普通建設事業費 （ うち新規整備　）最大値テキスト"/>
        <xdr:cNvSpPr txBox="1"/>
      </xdr:nvSpPr>
      <xdr:spPr>
        <a:xfrm>
          <a:off x="10528300" y="118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92075</xdr:colOff>
      <xdr:row>70</xdr:row>
      <xdr:rowOff>50317</xdr:rowOff>
    </xdr:from>
    <xdr:to>
      <xdr:col>15</xdr:col>
      <xdr:colOff>269875</xdr:colOff>
      <xdr:row>70</xdr:row>
      <xdr:rowOff>50317</xdr:rowOff>
    </xdr:to>
    <xdr:cxnSp macro="">
      <xdr:nvCxnSpPr>
        <xdr:cNvPr id="408" name="直線コネクタ 407"/>
        <xdr:cNvCxnSpPr/>
      </xdr:nvCxnSpPr>
      <xdr:spPr>
        <a:xfrm>
          <a:off x="10388600" y="1205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165712</xdr:rowOff>
    </xdr:from>
    <xdr:to>
      <xdr:col>15</xdr:col>
      <xdr:colOff>180975</xdr:colOff>
      <xdr:row>76</xdr:row>
      <xdr:rowOff>135013</xdr:rowOff>
    </xdr:to>
    <xdr:cxnSp macro="">
      <xdr:nvCxnSpPr>
        <xdr:cNvPr id="409" name="直線コネクタ 408"/>
        <xdr:cNvCxnSpPr/>
      </xdr:nvCxnSpPr>
      <xdr:spPr>
        <a:xfrm>
          <a:off x="9639300" y="12853012"/>
          <a:ext cx="838200" cy="31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25607</xdr:rowOff>
    </xdr:from>
    <xdr:ext cx="534377" cy="259045"/>
    <xdr:sp macro="" textlink="">
      <xdr:nvSpPr>
        <xdr:cNvPr id="410" name="普通建設事業費 （ うち新規整備　）平均値テキスト"/>
        <xdr:cNvSpPr txBox="1"/>
      </xdr:nvSpPr>
      <xdr:spPr>
        <a:xfrm>
          <a:off x="10528300" y="1322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47180</xdr:rowOff>
    </xdr:from>
    <xdr:to>
      <xdr:col>15</xdr:col>
      <xdr:colOff>231775</xdr:colOff>
      <xdr:row>77</xdr:row>
      <xdr:rowOff>148780</xdr:rowOff>
    </xdr:to>
    <xdr:sp macro="" textlink="">
      <xdr:nvSpPr>
        <xdr:cNvPr id="411" name="フローチャート : 判断 410"/>
        <xdr:cNvSpPr/>
      </xdr:nvSpPr>
      <xdr:spPr>
        <a:xfrm>
          <a:off x="104267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104739</xdr:rowOff>
    </xdr:from>
    <xdr:to>
      <xdr:col>14</xdr:col>
      <xdr:colOff>79375</xdr:colOff>
      <xdr:row>77</xdr:row>
      <xdr:rowOff>34889</xdr:rowOff>
    </xdr:to>
    <xdr:sp macro="" textlink="">
      <xdr:nvSpPr>
        <xdr:cNvPr id="412" name="フローチャート : 判断 411"/>
        <xdr:cNvSpPr/>
      </xdr:nvSpPr>
      <xdr:spPr>
        <a:xfrm>
          <a:off x="9588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26016</xdr:rowOff>
    </xdr:from>
    <xdr:ext cx="534377" cy="259045"/>
    <xdr:sp macro="" textlink="">
      <xdr:nvSpPr>
        <xdr:cNvPr id="413" name="テキスト ボックス 412"/>
        <xdr:cNvSpPr txBox="1"/>
      </xdr:nvSpPr>
      <xdr:spPr>
        <a:xfrm>
          <a:off x="9372111" y="1322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84213</xdr:rowOff>
    </xdr:from>
    <xdr:to>
      <xdr:col>15</xdr:col>
      <xdr:colOff>231775</xdr:colOff>
      <xdr:row>77</xdr:row>
      <xdr:rowOff>14363</xdr:rowOff>
    </xdr:to>
    <xdr:sp macro="" textlink="">
      <xdr:nvSpPr>
        <xdr:cNvPr id="419" name="円/楕円 418"/>
        <xdr:cNvSpPr/>
      </xdr:nvSpPr>
      <xdr:spPr>
        <a:xfrm>
          <a:off x="10426700" y="1311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107090</xdr:rowOff>
    </xdr:from>
    <xdr:ext cx="534377" cy="259045"/>
    <xdr:sp macro="" textlink="">
      <xdr:nvSpPr>
        <xdr:cNvPr id="420" name="普通建設事業費 （ うち新規整備　）該当値テキスト"/>
        <xdr:cNvSpPr txBox="1"/>
      </xdr:nvSpPr>
      <xdr:spPr>
        <a:xfrm>
          <a:off x="10528300" y="1296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29,287</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114912</xdr:rowOff>
    </xdr:from>
    <xdr:to>
      <xdr:col>14</xdr:col>
      <xdr:colOff>79375</xdr:colOff>
      <xdr:row>75</xdr:row>
      <xdr:rowOff>45062</xdr:rowOff>
    </xdr:to>
    <xdr:sp macro="" textlink="">
      <xdr:nvSpPr>
        <xdr:cNvPr id="421" name="円/楕円 420"/>
        <xdr:cNvSpPr/>
      </xdr:nvSpPr>
      <xdr:spPr>
        <a:xfrm>
          <a:off x="9588500" y="1280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61589</xdr:rowOff>
    </xdr:from>
    <xdr:ext cx="534377" cy="259045"/>
    <xdr:sp macro="" textlink="">
      <xdr:nvSpPr>
        <xdr:cNvPr id="422" name="テキスト ボックス 421"/>
        <xdr:cNvSpPr txBox="1"/>
      </xdr:nvSpPr>
      <xdr:spPr>
        <a:xfrm>
          <a:off x="9372111" y="12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48,407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68540</xdr:rowOff>
    </xdr:from>
    <xdr:to>
      <xdr:col>15</xdr:col>
      <xdr:colOff>180340</xdr:colOff>
      <xdr:row>99</xdr:row>
      <xdr:rowOff>98879</xdr:rowOff>
    </xdr:to>
    <xdr:cxnSp macro="">
      <xdr:nvCxnSpPr>
        <xdr:cNvPr id="448" name="直線コネクタ 447"/>
        <xdr:cNvCxnSpPr/>
      </xdr:nvCxnSpPr>
      <xdr:spPr>
        <a:xfrm flipV="1">
          <a:off x="10475595" y="15499040"/>
          <a:ext cx="1270" cy="15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9"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0" name="直線コネクタ 449"/>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15217</xdr:rowOff>
    </xdr:from>
    <xdr:ext cx="534377" cy="259045"/>
    <xdr:sp macro="" textlink="">
      <xdr:nvSpPr>
        <xdr:cNvPr id="451" name="普通建設事業費 （ うち更新整備　）最大値テキスト"/>
        <xdr:cNvSpPr txBox="1"/>
      </xdr:nvSpPr>
      <xdr:spPr>
        <a:xfrm>
          <a:off x="10528300" y="152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92075</xdr:colOff>
      <xdr:row>90</xdr:row>
      <xdr:rowOff>68540</xdr:rowOff>
    </xdr:from>
    <xdr:to>
      <xdr:col>15</xdr:col>
      <xdr:colOff>269875</xdr:colOff>
      <xdr:row>90</xdr:row>
      <xdr:rowOff>68540</xdr:rowOff>
    </xdr:to>
    <xdr:cxnSp macro="">
      <xdr:nvCxnSpPr>
        <xdr:cNvPr id="452" name="直線コネクタ 451"/>
        <xdr:cNvCxnSpPr/>
      </xdr:nvCxnSpPr>
      <xdr:spPr>
        <a:xfrm>
          <a:off x="10388600" y="1549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79398</xdr:rowOff>
    </xdr:from>
    <xdr:to>
      <xdr:col>15</xdr:col>
      <xdr:colOff>180975</xdr:colOff>
      <xdr:row>97</xdr:row>
      <xdr:rowOff>79333</xdr:rowOff>
    </xdr:to>
    <xdr:cxnSp macro="">
      <xdr:nvCxnSpPr>
        <xdr:cNvPr id="453" name="直線コネクタ 452"/>
        <xdr:cNvCxnSpPr/>
      </xdr:nvCxnSpPr>
      <xdr:spPr>
        <a:xfrm>
          <a:off x="9639300" y="16195698"/>
          <a:ext cx="838200" cy="51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22803</xdr:rowOff>
    </xdr:from>
    <xdr:ext cx="534377" cy="259045"/>
    <xdr:sp macro="" textlink="">
      <xdr:nvSpPr>
        <xdr:cNvPr id="454" name="普通建設事業費 （ うち更新整備　）平均値テキスト"/>
        <xdr:cNvSpPr txBox="1"/>
      </xdr:nvSpPr>
      <xdr:spPr>
        <a:xfrm>
          <a:off x="10528300" y="16482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171376</xdr:rowOff>
    </xdr:from>
    <xdr:to>
      <xdr:col>15</xdr:col>
      <xdr:colOff>231775</xdr:colOff>
      <xdr:row>97</xdr:row>
      <xdr:rowOff>101526</xdr:rowOff>
    </xdr:to>
    <xdr:sp macro="" textlink="">
      <xdr:nvSpPr>
        <xdr:cNvPr id="455" name="フローチャート : 判断 454"/>
        <xdr:cNvSpPr/>
      </xdr:nvSpPr>
      <xdr:spPr>
        <a:xfrm>
          <a:off x="104267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141413</xdr:rowOff>
    </xdr:from>
    <xdr:to>
      <xdr:col>14</xdr:col>
      <xdr:colOff>79375</xdr:colOff>
      <xdr:row>97</xdr:row>
      <xdr:rowOff>71563</xdr:rowOff>
    </xdr:to>
    <xdr:sp macro="" textlink="">
      <xdr:nvSpPr>
        <xdr:cNvPr id="456" name="フローチャート : 判断 455"/>
        <xdr:cNvSpPr/>
      </xdr:nvSpPr>
      <xdr:spPr>
        <a:xfrm>
          <a:off x="9588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62690</xdr:rowOff>
    </xdr:from>
    <xdr:ext cx="534377" cy="259045"/>
    <xdr:sp macro="" textlink="">
      <xdr:nvSpPr>
        <xdr:cNvPr id="457" name="テキスト ボックス 456"/>
        <xdr:cNvSpPr txBox="1"/>
      </xdr:nvSpPr>
      <xdr:spPr>
        <a:xfrm>
          <a:off x="9372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28533</xdr:rowOff>
    </xdr:from>
    <xdr:to>
      <xdr:col>15</xdr:col>
      <xdr:colOff>231775</xdr:colOff>
      <xdr:row>97</xdr:row>
      <xdr:rowOff>130133</xdr:rowOff>
    </xdr:to>
    <xdr:sp macro="" textlink="">
      <xdr:nvSpPr>
        <xdr:cNvPr id="463" name="円/楕円 462"/>
        <xdr:cNvSpPr/>
      </xdr:nvSpPr>
      <xdr:spPr>
        <a:xfrm>
          <a:off x="10426700" y="1665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6960</xdr:rowOff>
    </xdr:from>
    <xdr:ext cx="534377" cy="259045"/>
    <xdr:sp macro="" textlink="">
      <xdr:nvSpPr>
        <xdr:cNvPr id="464" name="普通建設事業費 （ うち更新整備　）該当値テキスト"/>
        <xdr:cNvSpPr txBox="1"/>
      </xdr:nvSpPr>
      <xdr:spPr>
        <a:xfrm>
          <a:off x="10528300" y="1663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22,197</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28598</xdr:rowOff>
    </xdr:from>
    <xdr:to>
      <xdr:col>14</xdr:col>
      <xdr:colOff>79375</xdr:colOff>
      <xdr:row>94</xdr:row>
      <xdr:rowOff>130198</xdr:rowOff>
    </xdr:to>
    <xdr:sp macro="" textlink="">
      <xdr:nvSpPr>
        <xdr:cNvPr id="465" name="円/楕円 464"/>
        <xdr:cNvSpPr/>
      </xdr:nvSpPr>
      <xdr:spPr>
        <a:xfrm>
          <a:off x="9588500" y="1614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146725</xdr:rowOff>
    </xdr:from>
    <xdr:ext cx="534377" cy="259045"/>
    <xdr:sp macro="" textlink="">
      <xdr:nvSpPr>
        <xdr:cNvPr id="466" name="テキスト ボックス 465"/>
        <xdr:cNvSpPr txBox="1"/>
      </xdr:nvSpPr>
      <xdr:spPr>
        <a:xfrm>
          <a:off x="9372111" y="1592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69405</xdr:rowOff>
    </xdr:from>
    <xdr:to>
      <xdr:col>23</xdr:col>
      <xdr:colOff>516889</xdr:colOff>
      <xdr:row>39</xdr:row>
      <xdr:rowOff>44450</xdr:rowOff>
    </xdr:to>
    <xdr:cxnSp macro="">
      <xdr:nvCxnSpPr>
        <xdr:cNvPr id="490" name="直線コネクタ 489"/>
        <xdr:cNvCxnSpPr/>
      </xdr:nvCxnSpPr>
      <xdr:spPr>
        <a:xfrm flipV="1">
          <a:off x="16317595" y="5384355"/>
          <a:ext cx="1269" cy="134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16082</xdr:rowOff>
    </xdr:from>
    <xdr:ext cx="534377" cy="259045"/>
    <xdr:sp macro="" textlink="">
      <xdr:nvSpPr>
        <xdr:cNvPr id="493" name="災害復旧事業費最大値テキスト"/>
        <xdr:cNvSpPr txBox="1"/>
      </xdr:nvSpPr>
      <xdr:spPr>
        <a:xfrm>
          <a:off x="16370300" y="51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69405</xdr:rowOff>
    </xdr:from>
    <xdr:to>
      <xdr:col>23</xdr:col>
      <xdr:colOff>606425</xdr:colOff>
      <xdr:row>31</xdr:row>
      <xdr:rowOff>69405</xdr:rowOff>
    </xdr:to>
    <xdr:cxnSp macro="">
      <xdr:nvCxnSpPr>
        <xdr:cNvPr id="494" name="直線コネクタ 493"/>
        <xdr:cNvCxnSpPr/>
      </xdr:nvCxnSpPr>
      <xdr:spPr>
        <a:xfrm>
          <a:off x="16230600" y="538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30087</xdr:rowOff>
    </xdr:from>
    <xdr:to>
      <xdr:col>23</xdr:col>
      <xdr:colOff>517525</xdr:colOff>
      <xdr:row>39</xdr:row>
      <xdr:rowOff>33896</xdr:rowOff>
    </xdr:to>
    <xdr:cxnSp macro="">
      <xdr:nvCxnSpPr>
        <xdr:cNvPr id="495" name="直線コネクタ 494"/>
        <xdr:cNvCxnSpPr/>
      </xdr:nvCxnSpPr>
      <xdr:spPr>
        <a:xfrm>
          <a:off x="15481300" y="6716637"/>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132999</xdr:rowOff>
    </xdr:from>
    <xdr:ext cx="469744" cy="259045"/>
    <xdr:sp macro="" textlink="">
      <xdr:nvSpPr>
        <xdr:cNvPr id="496" name="災害復旧事業費平均値テキスト"/>
        <xdr:cNvSpPr txBox="1"/>
      </xdr:nvSpPr>
      <xdr:spPr>
        <a:xfrm>
          <a:off x="16370300" y="6476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110122</xdr:rowOff>
    </xdr:from>
    <xdr:to>
      <xdr:col>23</xdr:col>
      <xdr:colOff>568325</xdr:colOff>
      <xdr:row>39</xdr:row>
      <xdr:rowOff>40272</xdr:rowOff>
    </xdr:to>
    <xdr:sp macro="" textlink="">
      <xdr:nvSpPr>
        <xdr:cNvPr id="497" name="フローチャート : 判断 496"/>
        <xdr:cNvSpPr/>
      </xdr:nvSpPr>
      <xdr:spPr>
        <a:xfrm>
          <a:off x="162687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150864</xdr:rowOff>
    </xdr:from>
    <xdr:to>
      <xdr:col>22</xdr:col>
      <xdr:colOff>365125</xdr:colOff>
      <xdr:row>39</xdr:row>
      <xdr:rowOff>30087</xdr:rowOff>
    </xdr:to>
    <xdr:cxnSp macro="">
      <xdr:nvCxnSpPr>
        <xdr:cNvPr id="498" name="直線コネクタ 497"/>
        <xdr:cNvCxnSpPr/>
      </xdr:nvCxnSpPr>
      <xdr:spPr>
        <a:xfrm>
          <a:off x="14592300" y="6665964"/>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16929</xdr:rowOff>
    </xdr:from>
    <xdr:to>
      <xdr:col>22</xdr:col>
      <xdr:colOff>415925</xdr:colOff>
      <xdr:row>38</xdr:row>
      <xdr:rowOff>118529</xdr:rowOff>
    </xdr:to>
    <xdr:sp macro="" textlink="">
      <xdr:nvSpPr>
        <xdr:cNvPr id="499" name="フローチャート : 判断 498"/>
        <xdr:cNvSpPr/>
      </xdr:nvSpPr>
      <xdr:spPr>
        <a:xfrm>
          <a:off x="15430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135056</xdr:rowOff>
    </xdr:from>
    <xdr:ext cx="469744" cy="259045"/>
    <xdr:sp macro="" textlink="">
      <xdr:nvSpPr>
        <xdr:cNvPr id="500" name="テキスト ボックス 499"/>
        <xdr:cNvSpPr txBox="1"/>
      </xdr:nvSpPr>
      <xdr:spPr>
        <a:xfrm>
          <a:off x="15246427"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150864</xdr:rowOff>
    </xdr:from>
    <xdr:to>
      <xdr:col>21</xdr:col>
      <xdr:colOff>161925</xdr:colOff>
      <xdr:row>39</xdr:row>
      <xdr:rowOff>41173</xdr:rowOff>
    </xdr:to>
    <xdr:cxnSp macro="">
      <xdr:nvCxnSpPr>
        <xdr:cNvPr id="501" name="直線コネクタ 500"/>
        <xdr:cNvCxnSpPr/>
      </xdr:nvCxnSpPr>
      <xdr:spPr>
        <a:xfrm flipV="1">
          <a:off x="13703300" y="6665964"/>
          <a:ext cx="889000" cy="6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5918</xdr:rowOff>
    </xdr:from>
    <xdr:to>
      <xdr:col>21</xdr:col>
      <xdr:colOff>212725</xdr:colOff>
      <xdr:row>38</xdr:row>
      <xdr:rowOff>107518</xdr:rowOff>
    </xdr:to>
    <xdr:sp macro="" textlink="">
      <xdr:nvSpPr>
        <xdr:cNvPr id="502" name="フローチャート : 判断 501"/>
        <xdr:cNvSpPr/>
      </xdr:nvSpPr>
      <xdr:spPr>
        <a:xfrm>
          <a:off x="14541500" y="652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124045</xdr:rowOff>
    </xdr:from>
    <xdr:ext cx="469744" cy="259045"/>
    <xdr:sp macro="" textlink="">
      <xdr:nvSpPr>
        <xdr:cNvPr id="503" name="テキスト ボックス 502"/>
        <xdr:cNvSpPr txBox="1"/>
      </xdr:nvSpPr>
      <xdr:spPr>
        <a:xfrm>
          <a:off x="14357427" y="629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41173</xdr:rowOff>
    </xdr:from>
    <xdr:to>
      <xdr:col>19</xdr:col>
      <xdr:colOff>644525</xdr:colOff>
      <xdr:row>39</xdr:row>
      <xdr:rowOff>41707</xdr:rowOff>
    </xdr:to>
    <xdr:cxnSp macro="">
      <xdr:nvCxnSpPr>
        <xdr:cNvPr id="504" name="直線コネクタ 503"/>
        <xdr:cNvCxnSpPr/>
      </xdr:nvCxnSpPr>
      <xdr:spPr>
        <a:xfrm flipV="1">
          <a:off x="12814300" y="6727723"/>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153137</xdr:rowOff>
    </xdr:from>
    <xdr:to>
      <xdr:col>20</xdr:col>
      <xdr:colOff>9525</xdr:colOff>
      <xdr:row>38</xdr:row>
      <xdr:rowOff>83286</xdr:rowOff>
    </xdr:to>
    <xdr:sp macro="" textlink="">
      <xdr:nvSpPr>
        <xdr:cNvPr id="505" name="フローチャート : 判断 504"/>
        <xdr:cNvSpPr/>
      </xdr:nvSpPr>
      <xdr:spPr>
        <a:xfrm>
          <a:off x="13652500" y="64967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99814</xdr:rowOff>
    </xdr:from>
    <xdr:ext cx="469744" cy="259045"/>
    <xdr:sp macro="" textlink="">
      <xdr:nvSpPr>
        <xdr:cNvPr id="506" name="テキスト ボックス 505"/>
        <xdr:cNvSpPr txBox="1"/>
      </xdr:nvSpPr>
      <xdr:spPr>
        <a:xfrm>
          <a:off x="13468427" y="627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23673</xdr:rowOff>
    </xdr:from>
    <xdr:to>
      <xdr:col>18</xdr:col>
      <xdr:colOff>492125</xdr:colOff>
      <xdr:row>38</xdr:row>
      <xdr:rowOff>125273</xdr:rowOff>
    </xdr:to>
    <xdr:sp macro="" textlink="">
      <xdr:nvSpPr>
        <xdr:cNvPr id="507" name="フローチャート : 判断 506"/>
        <xdr:cNvSpPr/>
      </xdr:nvSpPr>
      <xdr:spPr>
        <a:xfrm>
          <a:off x="12763500" y="653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141800</xdr:rowOff>
    </xdr:from>
    <xdr:ext cx="469744" cy="259045"/>
    <xdr:sp macro="" textlink="">
      <xdr:nvSpPr>
        <xdr:cNvPr id="508" name="テキスト ボックス 507"/>
        <xdr:cNvSpPr txBox="1"/>
      </xdr:nvSpPr>
      <xdr:spPr>
        <a:xfrm>
          <a:off x="12579427" y="631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154546</xdr:rowOff>
    </xdr:from>
    <xdr:to>
      <xdr:col>23</xdr:col>
      <xdr:colOff>568325</xdr:colOff>
      <xdr:row>39</xdr:row>
      <xdr:rowOff>84696</xdr:rowOff>
    </xdr:to>
    <xdr:sp macro="" textlink="">
      <xdr:nvSpPr>
        <xdr:cNvPr id="514" name="円/楕円 513"/>
        <xdr:cNvSpPr/>
      </xdr:nvSpPr>
      <xdr:spPr>
        <a:xfrm>
          <a:off x="16268700" y="666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88548</xdr:rowOff>
    </xdr:from>
    <xdr:ext cx="378565" cy="259045"/>
    <xdr:sp macro="" textlink="">
      <xdr:nvSpPr>
        <xdr:cNvPr id="515" name="災害復旧事業費該当値テキスト"/>
        <xdr:cNvSpPr txBox="1"/>
      </xdr:nvSpPr>
      <xdr:spPr>
        <a:xfrm>
          <a:off x="16370300" y="6603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150737</xdr:rowOff>
    </xdr:from>
    <xdr:to>
      <xdr:col>22</xdr:col>
      <xdr:colOff>415925</xdr:colOff>
      <xdr:row>39</xdr:row>
      <xdr:rowOff>80887</xdr:rowOff>
    </xdr:to>
    <xdr:sp macro="" textlink="">
      <xdr:nvSpPr>
        <xdr:cNvPr id="516" name="円/楕円 515"/>
        <xdr:cNvSpPr/>
      </xdr:nvSpPr>
      <xdr:spPr>
        <a:xfrm>
          <a:off x="15430500" y="66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72014</xdr:rowOff>
    </xdr:from>
    <xdr:ext cx="378565" cy="259045"/>
    <xdr:sp macro="" textlink="">
      <xdr:nvSpPr>
        <xdr:cNvPr id="517" name="テキスト ボックス 516"/>
        <xdr:cNvSpPr txBox="1"/>
      </xdr:nvSpPr>
      <xdr:spPr>
        <a:xfrm>
          <a:off x="15292017" y="6758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100064</xdr:rowOff>
    </xdr:from>
    <xdr:to>
      <xdr:col>21</xdr:col>
      <xdr:colOff>212725</xdr:colOff>
      <xdr:row>39</xdr:row>
      <xdr:rowOff>30214</xdr:rowOff>
    </xdr:to>
    <xdr:sp macro="" textlink="">
      <xdr:nvSpPr>
        <xdr:cNvPr id="518" name="円/楕円 517"/>
        <xdr:cNvSpPr/>
      </xdr:nvSpPr>
      <xdr:spPr>
        <a:xfrm>
          <a:off x="14541500" y="661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21341</xdr:rowOff>
    </xdr:from>
    <xdr:ext cx="469744" cy="259045"/>
    <xdr:sp macro="" textlink="">
      <xdr:nvSpPr>
        <xdr:cNvPr id="519" name="テキスト ボックス 518"/>
        <xdr:cNvSpPr txBox="1"/>
      </xdr:nvSpPr>
      <xdr:spPr>
        <a:xfrm>
          <a:off x="14357427" y="6707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161823</xdr:rowOff>
    </xdr:from>
    <xdr:to>
      <xdr:col>20</xdr:col>
      <xdr:colOff>9525</xdr:colOff>
      <xdr:row>39</xdr:row>
      <xdr:rowOff>91973</xdr:rowOff>
    </xdr:to>
    <xdr:sp macro="" textlink="">
      <xdr:nvSpPr>
        <xdr:cNvPr id="520" name="円/楕円 519"/>
        <xdr:cNvSpPr/>
      </xdr:nvSpPr>
      <xdr:spPr>
        <a:xfrm>
          <a:off x="13652500" y="667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83100</xdr:rowOff>
    </xdr:from>
    <xdr:ext cx="313932" cy="259045"/>
    <xdr:sp macro="" textlink="">
      <xdr:nvSpPr>
        <xdr:cNvPr id="521" name="テキスト ボックス 520"/>
        <xdr:cNvSpPr txBox="1"/>
      </xdr:nvSpPr>
      <xdr:spPr>
        <a:xfrm>
          <a:off x="13546333" y="67696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162357</xdr:rowOff>
    </xdr:from>
    <xdr:to>
      <xdr:col>18</xdr:col>
      <xdr:colOff>492125</xdr:colOff>
      <xdr:row>39</xdr:row>
      <xdr:rowOff>92507</xdr:rowOff>
    </xdr:to>
    <xdr:sp macro="" textlink="">
      <xdr:nvSpPr>
        <xdr:cNvPr id="522" name="円/楕円 521"/>
        <xdr:cNvSpPr/>
      </xdr:nvSpPr>
      <xdr:spPr>
        <a:xfrm>
          <a:off x="12763500" y="667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83634</xdr:rowOff>
    </xdr:from>
    <xdr:ext cx="313932" cy="259045"/>
    <xdr:sp macro="" textlink="">
      <xdr:nvSpPr>
        <xdr:cNvPr id="523" name="テキスト ボックス 522"/>
        <xdr:cNvSpPr txBox="1"/>
      </xdr:nvSpPr>
      <xdr:spPr>
        <a:xfrm>
          <a:off x="12657333" y="6770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151979</xdr:rowOff>
    </xdr:from>
    <xdr:to>
      <xdr:col>23</xdr:col>
      <xdr:colOff>516889</xdr:colOff>
      <xdr:row>78</xdr:row>
      <xdr:rowOff>85244</xdr:rowOff>
    </xdr:to>
    <xdr:cxnSp macro="">
      <xdr:nvCxnSpPr>
        <xdr:cNvPr id="598" name="直線コネクタ 597"/>
        <xdr:cNvCxnSpPr/>
      </xdr:nvCxnSpPr>
      <xdr:spPr>
        <a:xfrm flipV="1">
          <a:off x="16317595" y="11982029"/>
          <a:ext cx="1269" cy="147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89071</xdr:rowOff>
    </xdr:from>
    <xdr:ext cx="534377" cy="259045"/>
    <xdr:sp macro="" textlink="">
      <xdr:nvSpPr>
        <xdr:cNvPr id="599" name="公債費最小値テキスト"/>
        <xdr:cNvSpPr txBox="1"/>
      </xdr:nvSpPr>
      <xdr:spPr>
        <a:xfrm>
          <a:off x="16370300" y="13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85244</xdr:rowOff>
    </xdr:from>
    <xdr:to>
      <xdr:col>23</xdr:col>
      <xdr:colOff>606425</xdr:colOff>
      <xdr:row>78</xdr:row>
      <xdr:rowOff>85244</xdr:rowOff>
    </xdr:to>
    <xdr:cxnSp macro="">
      <xdr:nvCxnSpPr>
        <xdr:cNvPr id="600" name="直線コネクタ 599"/>
        <xdr:cNvCxnSpPr/>
      </xdr:nvCxnSpPr>
      <xdr:spPr>
        <a:xfrm>
          <a:off x="16230600" y="134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98656</xdr:rowOff>
    </xdr:from>
    <xdr:ext cx="599010" cy="259045"/>
    <xdr:sp macro="" textlink="">
      <xdr:nvSpPr>
        <xdr:cNvPr id="601" name="公債費最大値テキスト"/>
        <xdr:cNvSpPr txBox="1"/>
      </xdr:nvSpPr>
      <xdr:spPr>
        <a:xfrm>
          <a:off x="16370300" y="1175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151979</xdr:rowOff>
    </xdr:from>
    <xdr:to>
      <xdr:col>23</xdr:col>
      <xdr:colOff>606425</xdr:colOff>
      <xdr:row>69</xdr:row>
      <xdr:rowOff>151979</xdr:rowOff>
    </xdr:to>
    <xdr:cxnSp macro="">
      <xdr:nvCxnSpPr>
        <xdr:cNvPr id="602" name="直線コネクタ 601"/>
        <xdr:cNvCxnSpPr/>
      </xdr:nvCxnSpPr>
      <xdr:spPr>
        <a:xfrm>
          <a:off x="16230600" y="11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156665</xdr:rowOff>
    </xdr:from>
    <xdr:to>
      <xdr:col>23</xdr:col>
      <xdr:colOff>517525</xdr:colOff>
      <xdr:row>77</xdr:row>
      <xdr:rowOff>157612</xdr:rowOff>
    </xdr:to>
    <xdr:cxnSp macro="">
      <xdr:nvCxnSpPr>
        <xdr:cNvPr id="603" name="直線コネクタ 602"/>
        <xdr:cNvCxnSpPr/>
      </xdr:nvCxnSpPr>
      <xdr:spPr>
        <a:xfrm flipV="1">
          <a:off x="15481300" y="13358315"/>
          <a:ext cx="8382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85145</xdr:rowOff>
    </xdr:from>
    <xdr:ext cx="534377" cy="259045"/>
    <xdr:sp macro="" textlink="">
      <xdr:nvSpPr>
        <xdr:cNvPr id="604" name="公債費平均値テキスト"/>
        <xdr:cNvSpPr txBox="1"/>
      </xdr:nvSpPr>
      <xdr:spPr>
        <a:xfrm>
          <a:off x="16370300" y="12772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62268</xdr:rowOff>
    </xdr:from>
    <xdr:to>
      <xdr:col>23</xdr:col>
      <xdr:colOff>568325</xdr:colOff>
      <xdr:row>75</xdr:row>
      <xdr:rowOff>163869</xdr:rowOff>
    </xdr:to>
    <xdr:sp macro="" textlink="">
      <xdr:nvSpPr>
        <xdr:cNvPr id="605" name="フローチャート : 判断 604"/>
        <xdr:cNvSpPr/>
      </xdr:nvSpPr>
      <xdr:spPr>
        <a:xfrm>
          <a:off x="162687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153547</xdr:rowOff>
    </xdr:from>
    <xdr:to>
      <xdr:col>22</xdr:col>
      <xdr:colOff>365125</xdr:colOff>
      <xdr:row>77</xdr:row>
      <xdr:rowOff>157612</xdr:rowOff>
    </xdr:to>
    <xdr:cxnSp macro="">
      <xdr:nvCxnSpPr>
        <xdr:cNvPr id="606" name="直線コネクタ 605"/>
        <xdr:cNvCxnSpPr/>
      </xdr:nvCxnSpPr>
      <xdr:spPr>
        <a:xfrm>
          <a:off x="14592300" y="13355197"/>
          <a:ext cx="889000" cy="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607" name="フローチャート : 判断 606"/>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117432</xdr:rowOff>
    </xdr:from>
    <xdr:ext cx="534377" cy="259045"/>
    <xdr:sp macro="" textlink="">
      <xdr:nvSpPr>
        <xdr:cNvPr id="608" name="テキスト ボックス 607"/>
        <xdr:cNvSpPr txBox="1"/>
      </xdr:nvSpPr>
      <xdr:spPr>
        <a:xfrm>
          <a:off x="15214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153547</xdr:rowOff>
    </xdr:from>
    <xdr:to>
      <xdr:col>21</xdr:col>
      <xdr:colOff>161925</xdr:colOff>
      <xdr:row>77</xdr:row>
      <xdr:rowOff>160699</xdr:rowOff>
    </xdr:to>
    <xdr:cxnSp macro="">
      <xdr:nvCxnSpPr>
        <xdr:cNvPr id="609" name="直線コネクタ 608"/>
        <xdr:cNvCxnSpPr/>
      </xdr:nvCxnSpPr>
      <xdr:spPr>
        <a:xfrm flipV="1">
          <a:off x="13703300" y="13355197"/>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10" name="フローチャート : 判断 609"/>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120061</xdr:rowOff>
    </xdr:from>
    <xdr:ext cx="534377" cy="259045"/>
    <xdr:sp macro="" textlink="">
      <xdr:nvSpPr>
        <xdr:cNvPr id="611" name="テキスト ボックス 610"/>
        <xdr:cNvSpPr txBox="1"/>
      </xdr:nvSpPr>
      <xdr:spPr>
        <a:xfrm>
          <a:off x="14325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160699</xdr:rowOff>
    </xdr:from>
    <xdr:to>
      <xdr:col>19</xdr:col>
      <xdr:colOff>644525</xdr:colOff>
      <xdr:row>77</xdr:row>
      <xdr:rowOff>167638</xdr:rowOff>
    </xdr:to>
    <xdr:cxnSp macro="">
      <xdr:nvCxnSpPr>
        <xdr:cNvPr id="612" name="直線コネクタ 611"/>
        <xdr:cNvCxnSpPr/>
      </xdr:nvCxnSpPr>
      <xdr:spPr>
        <a:xfrm flipV="1">
          <a:off x="12814300" y="13362349"/>
          <a:ext cx="889000" cy="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13" name="フローチャート : 判断 612"/>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117726</xdr:rowOff>
    </xdr:from>
    <xdr:ext cx="534377" cy="259045"/>
    <xdr:sp macro="" textlink="">
      <xdr:nvSpPr>
        <xdr:cNvPr id="614" name="テキスト ボックス 613"/>
        <xdr:cNvSpPr txBox="1"/>
      </xdr:nvSpPr>
      <xdr:spPr>
        <a:xfrm>
          <a:off x="13436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15" name="フローチャート : 判断 614"/>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98981</xdr:rowOff>
    </xdr:from>
    <xdr:ext cx="534377" cy="259045"/>
    <xdr:sp macro="" textlink="">
      <xdr:nvSpPr>
        <xdr:cNvPr id="616" name="テキスト ボックス 615"/>
        <xdr:cNvSpPr txBox="1"/>
      </xdr:nvSpPr>
      <xdr:spPr>
        <a:xfrm>
          <a:off x="12547111" y="126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105865</xdr:rowOff>
    </xdr:from>
    <xdr:to>
      <xdr:col>23</xdr:col>
      <xdr:colOff>568325</xdr:colOff>
      <xdr:row>78</xdr:row>
      <xdr:rowOff>36015</xdr:rowOff>
    </xdr:to>
    <xdr:sp macro="" textlink="">
      <xdr:nvSpPr>
        <xdr:cNvPr id="622" name="円/楕円 621"/>
        <xdr:cNvSpPr/>
      </xdr:nvSpPr>
      <xdr:spPr>
        <a:xfrm>
          <a:off x="16268700" y="1330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20792</xdr:rowOff>
    </xdr:from>
    <xdr:ext cx="534377" cy="259045"/>
    <xdr:sp macro="" textlink="">
      <xdr:nvSpPr>
        <xdr:cNvPr id="623" name="公債費該当値テキスト"/>
        <xdr:cNvSpPr txBox="1"/>
      </xdr:nvSpPr>
      <xdr:spPr>
        <a:xfrm>
          <a:off x="16370300" y="1322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17,461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106812</xdr:rowOff>
    </xdr:from>
    <xdr:to>
      <xdr:col>22</xdr:col>
      <xdr:colOff>415925</xdr:colOff>
      <xdr:row>78</xdr:row>
      <xdr:rowOff>36962</xdr:rowOff>
    </xdr:to>
    <xdr:sp macro="" textlink="">
      <xdr:nvSpPr>
        <xdr:cNvPr id="624" name="円/楕円 623"/>
        <xdr:cNvSpPr/>
      </xdr:nvSpPr>
      <xdr:spPr>
        <a:xfrm>
          <a:off x="15430500" y="1330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28089</xdr:rowOff>
    </xdr:from>
    <xdr:ext cx="534377" cy="259045"/>
    <xdr:sp macro="" textlink="">
      <xdr:nvSpPr>
        <xdr:cNvPr id="625" name="テキスト ボックス 624"/>
        <xdr:cNvSpPr txBox="1"/>
      </xdr:nvSpPr>
      <xdr:spPr>
        <a:xfrm>
          <a:off x="15214111" y="1340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17,403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102747</xdr:rowOff>
    </xdr:from>
    <xdr:to>
      <xdr:col>21</xdr:col>
      <xdr:colOff>212725</xdr:colOff>
      <xdr:row>78</xdr:row>
      <xdr:rowOff>32897</xdr:rowOff>
    </xdr:to>
    <xdr:sp macro="" textlink="">
      <xdr:nvSpPr>
        <xdr:cNvPr id="626" name="円/楕円 625"/>
        <xdr:cNvSpPr/>
      </xdr:nvSpPr>
      <xdr:spPr>
        <a:xfrm>
          <a:off x="14541500" y="1330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24024</xdr:rowOff>
    </xdr:from>
    <xdr:ext cx="534377" cy="259045"/>
    <xdr:sp macro="" textlink="">
      <xdr:nvSpPr>
        <xdr:cNvPr id="627" name="テキスト ボックス 626"/>
        <xdr:cNvSpPr txBox="1"/>
      </xdr:nvSpPr>
      <xdr:spPr>
        <a:xfrm>
          <a:off x="14325111" y="13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17,652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109899</xdr:rowOff>
    </xdr:from>
    <xdr:to>
      <xdr:col>20</xdr:col>
      <xdr:colOff>9525</xdr:colOff>
      <xdr:row>78</xdr:row>
      <xdr:rowOff>40049</xdr:rowOff>
    </xdr:to>
    <xdr:sp macro="" textlink="">
      <xdr:nvSpPr>
        <xdr:cNvPr id="628" name="円/楕円 627"/>
        <xdr:cNvSpPr/>
      </xdr:nvSpPr>
      <xdr:spPr>
        <a:xfrm>
          <a:off x="13652500" y="1331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31176</xdr:rowOff>
    </xdr:from>
    <xdr:ext cx="534377" cy="259045"/>
    <xdr:sp macro="" textlink="">
      <xdr:nvSpPr>
        <xdr:cNvPr id="629" name="テキスト ボックス 628"/>
        <xdr:cNvSpPr txBox="1"/>
      </xdr:nvSpPr>
      <xdr:spPr>
        <a:xfrm>
          <a:off x="13436111" y="1340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116838</xdr:rowOff>
    </xdr:from>
    <xdr:to>
      <xdr:col>18</xdr:col>
      <xdr:colOff>492125</xdr:colOff>
      <xdr:row>78</xdr:row>
      <xdr:rowOff>46988</xdr:rowOff>
    </xdr:to>
    <xdr:sp macro="" textlink="">
      <xdr:nvSpPr>
        <xdr:cNvPr id="630" name="円/楕円 629"/>
        <xdr:cNvSpPr/>
      </xdr:nvSpPr>
      <xdr:spPr>
        <a:xfrm>
          <a:off x="12763500" y="1331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38115</xdr:rowOff>
    </xdr:from>
    <xdr:ext cx="534377" cy="259045"/>
    <xdr:sp macro="" textlink="">
      <xdr:nvSpPr>
        <xdr:cNvPr id="631" name="テキスト ボックス 630"/>
        <xdr:cNvSpPr txBox="1"/>
      </xdr:nvSpPr>
      <xdr:spPr>
        <a:xfrm>
          <a:off x="12547111" y="1341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16,789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7931</xdr:rowOff>
    </xdr:from>
    <xdr:to>
      <xdr:col>23</xdr:col>
      <xdr:colOff>516889</xdr:colOff>
      <xdr:row>99</xdr:row>
      <xdr:rowOff>43821</xdr:rowOff>
    </xdr:to>
    <xdr:cxnSp macro="">
      <xdr:nvCxnSpPr>
        <xdr:cNvPr id="655" name="直線コネクタ 654"/>
        <xdr:cNvCxnSpPr/>
      </xdr:nvCxnSpPr>
      <xdr:spPr>
        <a:xfrm flipV="1">
          <a:off x="16317595" y="15438431"/>
          <a:ext cx="1269" cy="157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47648</xdr:rowOff>
    </xdr:from>
    <xdr:ext cx="313932" cy="259045"/>
    <xdr:sp macro="" textlink="">
      <xdr:nvSpPr>
        <xdr:cNvPr id="656" name="積立金最小値テキスト"/>
        <xdr:cNvSpPr txBox="1"/>
      </xdr:nvSpPr>
      <xdr:spPr>
        <a:xfrm>
          <a:off x="16370300" y="17021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43821</xdr:rowOff>
    </xdr:from>
    <xdr:to>
      <xdr:col>23</xdr:col>
      <xdr:colOff>606425</xdr:colOff>
      <xdr:row>99</xdr:row>
      <xdr:rowOff>43821</xdr:rowOff>
    </xdr:to>
    <xdr:cxnSp macro="">
      <xdr:nvCxnSpPr>
        <xdr:cNvPr id="657" name="直線コネクタ 656"/>
        <xdr:cNvCxnSpPr/>
      </xdr:nvCxnSpPr>
      <xdr:spPr>
        <a:xfrm>
          <a:off x="16230600" y="1701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126058</xdr:rowOff>
    </xdr:from>
    <xdr:ext cx="534377" cy="259045"/>
    <xdr:sp macro="" textlink="">
      <xdr:nvSpPr>
        <xdr:cNvPr id="658"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7931</xdr:rowOff>
    </xdr:from>
    <xdr:to>
      <xdr:col>23</xdr:col>
      <xdr:colOff>606425</xdr:colOff>
      <xdr:row>90</xdr:row>
      <xdr:rowOff>7931</xdr:rowOff>
    </xdr:to>
    <xdr:cxnSp macro="">
      <xdr:nvCxnSpPr>
        <xdr:cNvPr id="659" name="直線コネクタ 658"/>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18047</xdr:rowOff>
    </xdr:from>
    <xdr:to>
      <xdr:col>23</xdr:col>
      <xdr:colOff>517525</xdr:colOff>
      <xdr:row>98</xdr:row>
      <xdr:rowOff>95732</xdr:rowOff>
    </xdr:to>
    <xdr:cxnSp macro="">
      <xdr:nvCxnSpPr>
        <xdr:cNvPr id="660" name="直線コネクタ 659"/>
        <xdr:cNvCxnSpPr/>
      </xdr:nvCxnSpPr>
      <xdr:spPr>
        <a:xfrm>
          <a:off x="15481300" y="16820147"/>
          <a:ext cx="838200" cy="7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109796</xdr:rowOff>
    </xdr:from>
    <xdr:ext cx="534377" cy="259045"/>
    <xdr:sp macro="" textlink="">
      <xdr:nvSpPr>
        <xdr:cNvPr id="661" name="積立金平均値テキスト"/>
        <xdr:cNvSpPr txBox="1"/>
      </xdr:nvSpPr>
      <xdr:spPr>
        <a:xfrm>
          <a:off x="16370300" y="16568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86919</xdr:rowOff>
    </xdr:from>
    <xdr:to>
      <xdr:col>23</xdr:col>
      <xdr:colOff>568325</xdr:colOff>
      <xdr:row>98</xdr:row>
      <xdr:rowOff>17069</xdr:rowOff>
    </xdr:to>
    <xdr:sp macro="" textlink="">
      <xdr:nvSpPr>
        <xdr:cNvPr id="662" name="フローチャート : 判断 661"/>
        <xdr:cNvSpPr/>
      </xdr:nvSpPr>
      <xdr:spPr>
        <a:xfrm>
          <a:off x="162687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18047</xdr:rowOff>
    </xdr:from>
    <xdr:to>
      <xdr:col>22</xdr:col>
      <xdr:colOff>365125</xdr:colOff>
      <xdr:row>98</xdr:row>
      <xdr:rowOff>75312</xdr:rowOff>
    </xdr:to>
    <xdr:cxnSp macro="">
      <xdr:nvCxnSpPr>
        <xdr:cNvPr id="663" name="直線コネクタ 662"/>
        <xdr:cNvCxnSpPr/>
      </xdr:nvCxnSpPr>
      <xdr:spPr>
        <a:xfrm flipV="1">
          <a:off x="14592300" y="16820147"/>
          <a:ext cx="889000" cy="5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7386</xdr:rowOff>
    </xdr:from>
    <xdr:to>
      <xdr:col>22</xdr:col>
      <xdr:colOff>415925</xdr:colOff>
      <xdr:row>97</xdr:row>
      <xdr:rowOff>108986</xdr:rowOff>
    </xdr:to>
    <xdr:sp macro="" textlink="">
      <xdr:nvSpPr>
        <xdr:cNvPr id="664" name="フローチャート : 判断 663"/>
        <xdr:cNvSpPr/>
      </xdr:nvSpPr>
      <xdr:spPr>
        <a:xfrm>
          <a:off x="1543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125513</xdr:rowOff>
    </xdr:from>
    <xdr:ext cx="534377" cy="259045"/>
    <xdr:sp macro="" textlink="">
      <xdr:nvSpPr>
        <xdr:cNvPr id="665" name="テキスト ボックス 664"/>
        <xdr:cNvSpPr txBox="1"/>
      </xdr:nvSpPr>
      <xdr:spPr>
        <a:xfrm>
          <a:off x="15214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75312</xdr:rowOff>
    </xdr:from>
    <xdr:to>
      <xdr:col>21</xdr:col>
      <xdr:colOff>161925</xdr:colOff>
      <xdr:row>98</xdr:row>
      <xdr:rowOff>127470</xdr:rowOff>
    </xdr:to>
    <xdr:cxnSp macro="">
      <xdr:nvCxnSpPr>
        <xdr:cNvPr id="666" name="直線コネクタ 665"/>
        <xdr:cNvCxnSpPr/>
      </xdr:nvCxnSpPr>
      <xdr:spPr>
        <a:xfrm flipV="1">
          <a:off x="13703300" y="16877412"/>
          <a:ext cx="889000" cy="5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129991</xdr:rowOff>
    </xdr:from>
    <xdr:to>
      <xdr:col>21</xdr:col>
      <xdr:colOff>212725</xdr:colOff>
      <xdr:row>97</xdr:row>
      <xdr:rowOff>60141</xdr:rowOff>
    </xdr:to>
    <xdr:sp macro="" textlink="">
      <xdr:nvSpPr>
        <xdr:cNvPr id="667" name="フローチャート : 判断 666"/>
        <xdr:cNvSpPr/>
      </xdr:nvSpPr>
      <xdr:spPr>
        <a:xfrm>
          <a:off x="14541500" y="1658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76668</xdr:rowOff>
    </xdr:from>
    <xdr:ext cx="534377" cy="259045"/>
    <xdr:sp macro="" textlink="">
      <xdr:nvSpPr>
        <xdr:cNvPr id="668" name="テキスト ボックス 667"/>
        <xdr:cNvSpPr txBox="1"/>
      </xdr:nvSpPr>
      <xdr:spPr>
        <a:xfrm>
          <a:off x="14325111" y="1636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127470</xdr:rowOff>
    </xdr:from>
    <xdr:to>
      <xdr:col>19</xdr:col>
      <xdr:colOff>644525</xdr:colOff>
      <xdr:row>98</xdr:row>
      <xdr:rowOff>162903</xdr:rowOff>
    </xdr:to>
    <xdr:cxnSp macro="">
      <xdr:nvCxnSpPr>
        <xdr:cNvPr id="669" name="直線コネクタ 668"/>
        <xdr:cNvCxnSpPr/>
      </xdr:nvCxnSpPr>
      <xdr:spPr>
        <a:xfrm flipV="1">
          <a:off x="12814300" y="16929570"/>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169424</xdr:rowOff>
    </xdr:from>
    <xdr:to>
      <xdr:col>20</xdr:col>
      <xdr:colOff>9525</xdr:colOff>
      <xdr:row>96</xdr:row>
      <xdr:rowOff>99574</xdr:rowOff>
    </xdr:to>
    <xdr:sp macro="" textlink="">
      <xdr:nvSpPr>
        <xdr:cNvPr id="670" name="フローチャート : 判断 669"/>
        <xdr:cNvSpPr/>
      </xdr:nvSpPr>
      <xdr:spPr>
        <a:xfrm>
          <a:off x="13652500" y="1645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116101</xdr:rowOff>
    </xdr:from>
    <xdr:ext cx="534377" cy="259045"/>
    <xdr:sp macro="" textlink="">
      <xdr:nvSpPr>
        <xdr:cNvPr id="671" name="テキスト ボックス 670"/>
        <xdr:cNvSpPr txBox="1"/>
      </xdr:nvSpPr>
      <xdr:spPr>
        <a:xfrm>
          <a:off x="13436111" y="162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31789</xdr:rowOff>
    </xdr:from>
    <xdr:to>
      <xdr:col>18</xdr:col>
      <xdr:colOff>492125</xdr:colOff>
      <xdr:row>97</xdr:row>
      <xdr:rowOff>133389</xdr:rowOff>
    </xdr:to>
    <xdr:sp macro="" textlink="">
      <xdr:nvSpPr>
        <xdr:cNvPr id="672" name="フローチャート : 判断 671"/>
        <xdr:cNvSpPr/>
      </xdr:nvSpPr>
      <xdr:spPr>
        <a:xfrm>
          <a:off x="12763500" y="1666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149916</xdr:rowOff>
    </xdr:from>
    <xdr:ext cx="534377" cy="259045"/>
    <xdr:sp macro="" textlink="">
      <xdr:nvSpPr>
        <xdr:cNvPr id="673" name="テキスト ボックス 672"/>
        <xdr:cNvSpPr txBox="1"/>
      </xdr:nvSpPr>
      <xdr:spPr>
        <a:xfrm>
          <a:off x="12547111" y="1643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44932</xdr:rowOff>
    </xdr:from>
    <xdr:to>
      <xdr:col>23</xdr:col>
      <xdr:colOff>568325</xdr:colOff>
      <xdr:row>98</xdr:row>
      <xdr:rowOff>146532</xdr:rowOff>
    </xdr:to>
    <xdr:sp macro="" textlink="">
      <xdr:nvSpPr>
        <xdr:cNvPr id="679" name="円/楕円 678"/>
        <xdr:cNvSpPr/>
      </xdr:nvSpPr>
      <xdr:spPr>
        <a:xfrm>
          <a:off x="16268700" y="1684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131309</xdr:rowOff>
    </xdr:from>
    <xdr:ext cx="469744" cy="259045"/>
    <xdr:sp macro="" textlink="">
      <xdr:nvSpPr>
        <xdr:cNvPr id="680" name="積立金該当値テキスト"/>
        <xdr:cNvSpPr txBox="1"/>
      </xdr:nvSpPr>
      <xdr:spPr>
        <a:xfrm>
          <a:off x="16370300" y="16761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138697</xdr:rowOff>
    </xdr:from>
    <xdr:to>
      <xdr:col>22</xdr:col>
      <xdr:colOff>415925</xdr:colOff>
      <xdr:row>98</xdr:row>
      <xdr:rowOff>68847</xdr:rowOff>
    </xdr:to>
    <xdr:sp macro="" textlink="">
      <xdr:nvSpPr>
        <xdr:cNvPr id="681" name="円/楕円 680"/>
        <xdr:cNvSpPr/>
      </xdr:nvSpPr>
      <xdr:spPr>
        <a:xfrm>
          <a:off x="15430500" y="1676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59974</xdr:rowOff>
    </xdr:from>
    <xdr:ext cx="534377" cy="259045"/>
    <xdr:sp macro="" textlink="">
      <xdr:nvSpPr>
        <xdr:cNvPr id="682" name="テキスト ボックス 681"/>
        <xdr:cNvSpPr txBox="1"/>
      </xdr:nvSpPr>
      <xdr:spPr>
        <a:xfrm>
          <a:off x="15214111" y="1686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24512</xdr:rowOff>
    </xdr:from>
    <xdr:to>
      <xdr:col>21</xdr:col>
      <xdr:colOff>212725</xdr:colOff>
      <xdr:row>98</xdr:row>
      <xdr:rowOff>126112</xdr:rowOff>
    </xdr:to>
    <xdr:sp macro="" textlink="">
      <xdr:nvSpPr>
        <xdr:cNvPr id="683" name="円/楕円 682"/>
        <xdr:cNvSpPr/>
      </xdr:nvSpPr>
      <xdr:spPr>
        <a:xfrm>
          <a:off x="14541500" y="1682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117239</xdr:rowOff>
    </xdr:from>
    <xdr:ext cx="469744" cy="259045"/>
    <xdr:sp macro="" textlink="">
      <xdr:nvSpPr>
        <xdr:cNvPr id="684" name="テキスト ボックス 683"/>
        <xdr:cNvSpPr txBox="1"/>
      </xdr:nvSpPr>
      <xdr:spPr>
        <a:xfrm>
          <a:off x="14357427" y="1691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76670</xdr:rowOff>
    </xdr:from>
    <xdr:to>
      <xdr:col>20</xdr:col>
      <xdr:colOff>9525</xdr:colOff>
      <xdr:row>99</xdr:row>
      <xdr:rowOff>6820</xdr:rowOff>
    </xdr:to>
    <xdr:sp macro="" textlink="">
      <xdr:nvSpPr>
        <xdr:cNvPr id="685" name="円/楕円 684"/>
        <xdr:cNvSpPr/>
      </xdr:nvSpPr>
      <xdr:spPr>
        <a:xfrm>
          <a:off x="13652500" y="168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169397</xdr:rowOff>
    </xdr:from>
    <xdr:ext cx="469744" cy="259045"/>
    <xdr:sp macro="" textlink="">
      <xdr:nvSpPr>
        <xdr:cNvPr id="686" name="テキスト ボックス 685"/>
        <xdr:cNvSpPr txBox="1"/>
      </xdr:nvSpPr>
      <xdr:spPr>
        <a:xfrm>
          <a:off x="13468427" y="169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112103</xdr:rowOff>
    </xdr:from>
    <xdr:to>
      <xdr:col>18</xdr:col>
      <xdr:colOff>492125</xdr:colOff>
      <xdr:row>99</xdr:row>
      <xdr:rowOff>42253</xdr:rowOff>
    </xdr:to>
    <xdr:sp macro="" textlink="">
      <xdr:nvSpPr>
        <xdr:cNvPr id="687" name="円/楕円 686"/>
        <xdr:cNvSpPr/>
      </xdr:nvSpPr>
      <xdr:spPr>
        <a:xfrm>
          <a:off x="12763500" y="1691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33380</xdr:rowOff>
    </xdr:from>
    <xdr:ext cx="469744" cy="259045"/>
    <xdr:sp macro="" textlink="">
      <xdr:nvSpPr>
        <xdr:cNvPr id="688" name="テキスト ボックス 687"/>
        <xdr:cNvSpPr txBox="1"/>
      </xdr:nvSpPr>
      <xdr:spPr>
        <a:xfrm>
          <a:off x="12579427" y="17006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2" name="テキスト ボックス 70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4" name="テキスト ボックス 70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6" name="テキスト ボックス 70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124536</xdr:rowOff>
    </xdr:from>
    <xdr:to>
      <xdr:col>32</xdr:col>
      <xdr:colOff>186689</xdr:colOff>
      <xdr:row>39</xdr:row>
      <xdr:rowOff>44450</xdr:rowOff>
    </xdr:to>
    <xdr:cxnSp macro="">
      <xdr:nvCxnSpPr>
        <xdr:cNvPr id="712" name="直線コネクタ 711"/>
        <xdr:cNvCxnSpPr/>
      </xdr:nvCxnSpPr>
      <xdr:spPr>
        <a:xfrm flipV="1">
          <a:off x="22159595" y="5268036"/>
          <a:ext cx="1269" cy="146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71213</xdr:rowOff>
    </xdr:from>
    <xdr:ext cx="534377" cy="259045"/>
    <xdr:sp macro="" textlink="">
      <xdr:nvSpPr>
        <xdr:cNvPr id="715" name="投資及び出資金最大値テキスト"/>
        <xdr:cNvSpPr txBox="1"/>
      </xdr:nvSpPr>
      <xdr:spPr>
        <a:xfrm>
          <a:off x="22212300" y="50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98425</xdr:colOff>
      <xdr:row>30</xdr:row>
      <xdr:rowOff>124536</xdr:rowOff>
    </xdr:from>
    <xdr:to>
      <xdr:col>32</xdr:col>
      <xdr:colOff>276225</xdr:colOff>
      <xdr:row>30</xdr:row>
      <xdr:rowOff>124536</xdr:rowOff>
    </xdr:to>
    <xdr:cxnSp macro="">
      <xdr:nvCxnSpPr>
        <xdr:cNvPr id="716" name="直線コネクタ 715"/>
        <xdr:cNvCxnSpPr/>
      </xdr:nvCxnSpPr>
      <xdr:spPr>
        <a:xfrm>
          <a:off x="22072600" y="52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36106</xdr:rowOff>
    </xdr:from>
    <xdr:to>
      <xdr:col>32</xdr:col>
      <xdr:colOff>187325</xdr:colOff>
      <xdr:row>39</xdr:row>
      <xdr:rowOff>38011</xdr:rowOff>
    </xdr:to>
    <xdr:cxnSp macro="">
      <xdr:nvCxnSpPr>
        <xdr:cNvPr id="717" name="直線コネクタ 716"/>
        <xdr:cNvCxnSpPr/>
      </xdr:nvCxnSpPr>
      <xdr:spPr>
        <a:xfrm>
          <a:off x="21323300" y="6722656"/>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115740</xdr:rowOff>
    </xdr:from>
    <xdr:ext cx="469744" cy="259045"/>
    <xdr:sp macro="" textlink="">
      <xdr:nvSpPr>
        <xdr:cNvPr id="718" name="投資及び出資金平均値テキスト"/>
        <xdr:cNvSpPr txBox="1"/>
      </xdr:nvSpPr>
      <xdr:spPr>
        <a:xfrm>
          <a:off x="22212300" y="6459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92863</xdr:rowOff>
    </xdr:from>
    <xdr:to>
      <xdr:col>32</xdr:col>
      <xdr:colOff>238125</xdr:colOff>
      <xdr:row>39</xdr:row>
      <xdr:rowOff>23013</xdr:rowOff>
    </xdr:to>
    <xdr:sp macro="" textlink="">
      <xdr:nvSpPr>
        <xdr:cNvPr id="719" name="フローチャート : 判断 718"/>
        <xdr:cNvSpPr/>
      </xdr:nvSpPr>
      <xdr:spPr>
        <a:xfrm>
          <a:off x="22110700" y="66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35116</xdr:rowOff>
    </xdr:from>
    <xdr:to>
      <xdr:col>31</xdr:col>
      <xdr:colOff>34925</xdr:colOff>
      <xdr:row>39</xdr:row>
      <xdr:rowOff>36106</xdr:rowOff>
    </xdr:to>
    <xdr:cxnSp macro="">
      <xdr:nvCxnSpPr>
        <xdr:cNvPr id="720" name="直線コネクタ 719"/>
        <xdr:cNvCxnSpPr/>
      </xdr:nvCxnSpPr>
      <xdr:spPr>
        <a:xfrm>
          <a:off x="20434300" y="6721666"/>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117666</xdr:rowOff>
    </xdr:from>
    <xdr:to>
      <xdr:col>31</xdr:col>
      <xdr:colOff>85725</xdr:colOff>
      <xdr:row>39</xdr:row>
      <xdr:rowOff>47816</xdr:rowOff>
    </xdr:to>
    <xdr:sp macro="" textlink="">
      <xdr:nvSpPr>
        <xdr:cNvPr id="721" name="フローチャート : 判断 720"/>
        <xdr:cNvSpPr/>
      </xdr:nvSpPr>
      <xdr:spPr>
        <a:xfrm>
          <a:off x="21272500" y="663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64343</xdr:rowOff>
    </xdr:from>
    <xdr:ext cx="469744" cy="259045"/>
    <xdr:sp macro="" textlink="">
      <xdr:nvSpPr>
        <xdr:cNvPr id="722" name="テキスト ボックス 721"/>
        <xdr:cNvSpPr txBox="1"/>
      </xdr:nvSpPr>
      <xdr:spPr>
        <a:xfrm>
          <a:off x="21088427" y="640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31115</xdr:rowOff>
    </xdr:from>
    <xdr:to>
      <xdr:col>29</xdr:col>
      <xdr:colOff>517525</xdr:colOff>
      <xdr:row>39</xdr:row>
      <xdr:rowOff>35116</xdr:rowOff>
    </xdr:to>
    <xdr:cxnSp macro="">
      <xdr:nvCxnSpPr>
        <xdr:cNvPr id="723" name="直線コネクタ 722"/>
        <xdr:cNvCxnSpPr/>
      </xdr:nvCxnSpPr>
      <xdr:spPr>
        <a:xfrm>
          <a:off x="19545300" y="6717665"/>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100902</xdr:rowOff>
    </xdr:from>
    <xdr:to>
      <xdr:col>29</xdr:col>
      <xdr:colOff>568325</xdr:colOff>
      <xdr:row>39</xdr:row>
      <xdr:rowOff>31052</xdr:rowOff>
    </xdr:to>
    <xdr:sp macro="" textlink="">
      <xdr:nvSpPr>
        <xdr:cNvPr id="724" name="フローチャート : 判断 723"/>
        <xdr:cNvSpPr/>
      </xdr:nvSpPr>
      <xdr:spPr>
        <a:xfrm>
          <a:off x="20383500" y="66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47579</xdr:rowOff>
    </xdr:from>
    <xdr:ext cx="469744" cy="259045"/>
    <xdr:sp macro="" textlink="">
      <xdr:nvSpPr>
        <xdr:cNvPr id="725" name="テキスト ボックス 724"/>
        <xdr:cNvSpPr txBox="1"/>
      </xdr:nvSpPr>
      <xdr:spPr>
        <a:xfrm>
          <a:off x="20199427" y="639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29743</xdr:rowOff>
    </xdr:from>
    <xdr:to>
      <xdr:col>28</xdr:col>
      <xdr:colOff>314325</xdr:colOff>
      <xdr:row>39</xdr:row>
      <xdr:rowOff>31115</xdr:rowOff>
    </xdr:to>
    <xdr:cxnSp macro="">
      <xdr:nvCxnSpPr>
        <xdr:cNvPr id="726" name="直線コネクタ 725"/>
        <xdr:cNvCxnSpPr/>
      </xdr:nvCxnSpPr>
      <xdr:spPr>
        <a:xfrm>
          <a:off x="18656300" y="671629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108674</xdr:rowOff>
    </xdr:from>
    <xdr:to>
      <xdr:col>28</xdr:col>
      <xdr:colOff>365125</xdr:colOff>
      <xdr:row>39</xdr:row>
      <xdr:rowOff>38824</xdr:rowOff>
    </xdr:to>
    <xdr:sp macro="" textlink="">
      <xdr:nvSpPr>
        <xdr:cNvPr id="727" name="フローチャート : 判断 726"/>
        <xdr:cNvSpPr/>
      </xdr:nvSpPr>
      <xdr:spPr>
        <a:xfrm>
          <a:off x="19494500" y="66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55351</xdr:rowOff>
    </xdr:from>
    <xdr:ext cx="469744" cy="259045"/>
    <xdr:sp macro="" textlink="">
      <xdr:nvSpPr>
        <xdr:cNvPr id="728" name="テキスト ボックス 727"/>
        <xdr:cNvSpPr txBox="1"/>
      </xdr:nvSpPr>
      <xdr:spPr>
        <a:xfrm>
          <a:off x="19310427" y="639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110884</xdr:rowOff>
    </xdr:from>
    <xdr:to>
      <xdr:col>27</xdr:col>
      <xdr:colOff>161925</xdr:colOff>
      <xdr:row>39</xdr:row>
      <xdr:rowOff>41034</xdr:rowOff>
    </xdr:to>
    <xdr:sp macro="" textlink="">
      <xdr:nvSpPr>
        <xdr:cNvPr id="729" name="フローチャート : 判断 728"/>
        <xdr:cNvSpPr/>
      </xdr:nvSpPr>
      <xdr:spPr>
        <a:xfrm>
          <a:off x="18605500" y="662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57561</xdr:rowOff>
    </xdr:from>
    <xdr:ext cx="469744" cy="259045"/>
    <xdr:sp macro="" textlink="">
      <xdr:nvSpPr>
        <xdr:cNvPr id="730" name="テキスト ボックス 729"/>
        <xdr:cNvSpPr txBox="1"/>
      </xdr:nvSpPr>
      <xdr:spPr>
        <a:xfrm>
          <a:off x="18421427" y="640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158661</xdr:rowOff>
    </xdr:from>
    <xdr:to>
      <xdr:col>32</xdr:col>
      <xdr:colOff>238125</xdr:colOff>
      <xdr:row>39</xdr:row>
      <xdr:rowOff>88811</xdr:rowOff>
    </xdr:to>
    <xdr:sp macro="" textlink="">
      <xdr:nvSpPr>
        <xdr:cNvPr id="736" name="円/楕円 735"/>
        <xdr:cNvSpPr/>
      </xdr:nvSpPr>
      <xdr:spPr>
        <a:xfrm>
          <a:off x="22110700" y="66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73588</xdr:rowOff>
    </xdr:from>
    <xdr:ext cx="378565" cy="259045"/>
    <xdr:sp macro="" textlink="">
      <xdr:nvSpPr>
        <xdr:cNvPr id="737" name="投資及び出資金該当値テキスト"/>
        <xdr:cNvSpPr txBox="1"/>
      </xdr:nvSpPr>
      <xdr:spPr>
        <a:xfrm>
          <a:off x="22212300" y="6588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156756</xdr:rowOff>
    </xdr:from>
    <xdr:to>
      <xdr:col>31</xdr:col>
      <xdr:colOff>85725</xdr:colOff>
      <xdr:row>39</xdr:row>
      <xdr:rowOff>86906</xdr:rowOff>
    </xdr:to>
    <xdr:sp macro="" textlink="">
      <xdr:nvSpPr>
        <xdr:cNvPr id="738" name="円/楕円 737"/>
        <xdr:cNvSpPr/>
      </xdr:nvSpPr>
      <xdr:spPr>
        <a:xfrm>
          <a:off x="21272500" y="667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78033</xdr:rowOff>
    </xdr:from>
    <xdr:ext cx="378565" cy="259045"/>
    <xdr:sp macro="" textlink="">
      <xdr:nvSpPr>
        <xdr:cNvPr id="739" name="テキスト ボックス 738"/>
        <xdr:cNvSpPr txBox="1"/>
      </xdr:nvSpPr>
      <xdr:spPr>
        <a:xfrm>
          <a:off x="21134017" y="676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155766</xdr:rowOff>
    </xdr:from>
    <xdr:to>
      <xdr:col>29</xdr:col>
      <xdr:colOff>568325</xdr:colOff>
      <xdr:row>39</xdr:row>
      <xdr:rowOff>85916</xdr:rowOff>
    </xdr:to>
    <xdr:sp macro="" textlink="">
      <xdr:nvSpPr>
        <xdr:cNvPr id="740" name="円/楕円 739"/>
        <xdr:cNvSpPr/>
      </xdr:nvSpPr>
      <xdr:spPr>
        <a:xfrm>
          <a:off x="20383500" y="667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77043</xdr:rowOff>
    </xdr:from>
    <xdr:ext cx="378565" cy="259045"/>
    <xdr:sp macro="" textlink="">
      <xdr:nvSpPr>
        <xdr:cNvPr id="741" name="テキスト ボックス 740"/>
        <xdr:cNvSpPr txBox="1"/>
      </xdr:nvSpPr>
      <xdr:spPr>
        <a:xfrm>
          <a:off x="20245017" y="6763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151765</xdr:rowOff>
    </xdr:from>
    <xdr:to>
      <xdr:col>28</xdr:col>
      <xdr:colOff>365125</xdr:colOff>
      <xdr:row>39</xdr:row>
      <xdr:rowOff>81915</xdr:rowOff>
    </xdr:to>
    <xdr:sp macro="" textlink="">
      <xdr:nvSpPr>
        <xdr:cNvPr id="742" name="円/楕円 741"/>
        <xdr:cNvSpPr/>
      </xdr:nvSpPr>
      <xdr:spPr>
        <a:xfrm>
          <a:off x="194945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73042</xdr:rowOff>
    </xdr:from>
    <xdr:ext cx="378565" cy="259045"/>
    <xdr:sp macro="" textlink="">
      <xdr:nvSpPr>
        <xdr:cNvPr id="743" name="テキスト ボックス 742"/>
        <xdr:cNvSpPr txBox="1"/>
      </xdr:nvSpPr>
      <xdr:spPr>
        <a:xfrm>
          <a:off x="19356017" y="6759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150393</xdr:rowOff>
    </xdr:from>
    <xdr:to>
      <xdr:col>27</xdr:col>
      <xdr:colOff>161925</xdr:colOff>
      <xdr:row>39</xdr:row>
      <xdr:rowOff>80543</xdr:rowOff>
    </xdr:to>
    <xdr:sp macro="" textlink="">
      <xdr:nvSpPr>
        <xdr:cNvPr id="744" name="円/楕円 743"/>
        <xdr:cNvSpPr/>
      </xdr:nvSpPr>
      <xdr:spPr>
        <a:xfrm>
          <a:off x="18605500" y="66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71670</xdr:rowOff>
    </xdr:from>
    <xdr:ext cx="378565" cy="259045"/>
    <xdr:sp macro="" textlink="">
      <xdr:nvSpPr>
        <xdr:cNvPr id="745" name="テキスト ボックス 744"/>
        <xdr:cNvSpPr txBox="1"/>
      </xdr:nvSpPr>
      <xdr:spPr>
        <a:xfrm>
          <a:off x="18467017" y="6758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123195</xdr:rowOff>
    </xdr:from>
    <xdr:to>
      <xdr:col>32</xdr:col>
      <xdr:colOff>186689</xdr:colOff>
      <xdr:row>58</xdr:row>
      <xdr:rowOff>139700</xdr:rowOff>
    </xdr:to>
    <xdr:cxnSp macro="">
      <xdr:nvCxnSpPr>
        <xdr:cNvPr id="767" name="直線コネクタ 766"/>
        <xdr:cNvCxnSpPr/>
      </xdr:nvCxnSpPr>
      <xdr:spPr>
        <a:xfrm flipV="1">
          <a:off x="22159595" y="8867145"/>
          <a:ext cx="1269" cy="121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69872</xdr:rowOff>
    </xdr:from>
    <xdr:ext cx="534377" cy="259045"/>
    <xdr:sp macro="" textlink="">
      <xdr:nvSpPr>
        <xdr:cNvPr id="770" name="貸付金最大値テキスト"/>
        <xdr:cNvSpPr txBox="1"/>
      </xdr:nvSpPr>
      <xdr:spPr>
        <a:xfrm>
          <a:off x="22212300" y="86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98425</xdr:colOff>
      <xdr:row>51</xdr:row>
      <xdr:rowOff>123195</xdr:rowOff>
    </xdr:from>
    <xdr:to>
      <xdr:col>32</xdr:col>
      <xdr:colOff>276225</xdr:colOff>
      <xdr:row>51</xdr:row>
      <xdr:rowOff>123195</xdr:rowOff>
    </xdr:to>
    <xdr:cxnSp macro="">
      <xdr:nvCxnSpPr>
        <xdr:cNvPr id="771" name="直線コネクタ 770"/>
        <xdr:cNvCxnSpPr/>
      </xdr:nvCxnSpPr>
      <xdr:spPr>
        <a:xfrm>
          <a:off x="22072600" y="886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53129</xdr:rowOff>
    </xdr:from>
    <xdr:to>
      <xdr:col>32</xdr:col>
      <xdr:colOff>187325</xdr:colOff>
      <xdr:row>58</xdr:row>
      <xdr:rowOff>54409</xdr:rowOff>
    </xdr:to>
    <xdr:cxnSp macro="">
      <xdr:nvCxnSpPr>
        <xdr:cNvPr id="772" name="直線コネクタ 771"/>
        <xdr:cNvCxnSpPr/>
      </xdr:nvCxnSpPr>
      <xdr:spPr>
        <a:xfrm flipV="1">
          <a:off x="21323300" y="9997229"/>
          <a:ext cx="8382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132785</xdr:rowOff>
    </xdr:from>
    <xdr:ext cx="469744" cy="259045"/>
    <xdr:sp macro="" textlink="">
      <xdr:nvSpPr>
        <xdr:cNvPr id="773" name="貸付金平均値テキスト"/>
        <xdr:cNvSpPr txBox="1"/>
      </xdr:nvSpPr>
      <xdr:spPr>
        <a:xfrm>
          <a:off x="22212300" y="9733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109908</xdr:rowOff>
    </xdr:from>
    <xdr:to>
      <xdr:col>32</xdr:col>
      <xdr:colOff>238125</xdr:colOff>
      <xdr:row>58</xdr:row>
      <xdr:rowOff>40058</xdr:rowOff>
    </xdr:to>
    <xdr:sp macro="" textlink="">
      <xdr:nvSpPr>
        <xdr:cNvPr id="774" name="フローチャート : 判断 773"/>
        <xdr:cNvSpPr/>
      </xdr:nvSpPr>
      <xdr:spPr>
        <a:xfrm>
          <a:off x="22110700" y="988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54409</xdr:rowOff>
    </xdr:from>
    <xdr:to>
      <xdr:col>31</xdr:col>
      <xdr:colOff>34925</xdr:colOff>
      <xdr:row>58</xdr:row>
      <xdr:rowOff>60650</xdr:rowOff>
    </xdr:to>
    <xdr:cxnSp macro="">
      <xdr:nvCxnSpPr>
        <xdr:cNvPr id="775" name="直線コネクタ 774"/>
        <xdr:cNvCxnSpPr/>
      </xdr:nvCxnSpPr>
      <xdr:spPr>
        <a:xfrm flipV="1">
          <a:off x="20434300" y="9998509"/>
          <a:ext cx="889000" cy="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155674</xdr:rowOff>
    </xdr:from>
    <xdr:to>
      <xdr:col>31</xdr:col>
      <xdr:colOff>85725</xdr:colOff>
      <xdr:row>58</xdr:row>
      <xdr:rowOff>85824</xdr:rowOff>
    </xdr:to>
    <xdr:sp macro="" textlink="">
      <xdr:nvSpPr>
        <xdr:cNvPr id="776" name="フローチャート : 判断 775"/>
        <xdr:cNvSpPr/>
      </xdr:nvSpPr>
      <xdr:spPr>
        <a:xfrm>
          <a:off x="21272500" y="992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102351</xdr:rowOff>
    </xdr:from>
    <xdr:ext cx="469744" cy="259045"/>
    <xdr:sp macro="" textlink="">
      <xdr:nvSpPr>
        <xdr:cNvPr id="777" name="テキスト ボックス 776"/>
        <xdr:cNvSpPr txBox="1"/>
      </xdr:nvSpPr>
      <xdr:spPr>
        <a:xfrm>
          <a:off x="21088427" y="970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58044</xdr:rowOff>
    </xdr:from>
    <xdr:to>
      <xdr:col>29</xdr:col>
      <xdr:colOff>517525</xdr:colOff>
      <xdr:row>58</xdr:row>
      <xdr:rowOff>60650</xdr:rowOff>
    </xdr:to>
    <xdr:cxnSp macro="">
      <xdr:nvCxnSpPr>
        <xdr:cNvPr id="778" name="直線コネクタ 777"/>
        <xdr:cNvCxnSpPr/>
      </xdr:nvCxnSpPr>
      <xdr:spPr>
        <a:xfrm>
          <a:off x="19545300" y="10002144"/>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113246</xdr:rowOff>
    </xdr:from>
    <xdr:to>
      <xdr:col>29</xdr:col>
      <xdr:colOff>568325</xdr:colOff>
      <xdr:row>58</xdr:row>
      <xdr:rowOff>43396</xdr:rowOff>
    </xdr:to>
    <xdr:sp macro="" textlink="">
      <xdr:nvSpPr>
        <xdr:cNvPr id="779" name="フローチャート : 判断 778"/>
        <xdr:cNvSpPr/>
      </xdr:nvSpPr>
      <xdr:spPr>
        <a:xfrm>
          <a:off x="20383500" y="988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59923</xdr:rowOff>
    </xdr:from>
    <xdr:ext cx="469744" cy="259045"/>
    <xdr:sp macro="" textlink="">
      <xdr:nvSpPr>
        <xdr:cNvPr id="780" name="テキスト ボックス 779"/>
        <xdr:cNvSpPr txBox="1"/>
      </xdr:nvSpPr>
      <xdr:spPr>
        <a:xfrm>
          <a:off x="20199427" y="96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52718</xdr:rowOff>
    </xdr:from>
    <xdr:to>
      <xdr:col>28</xdr:col>
      <xdr:colOff>314325</xdr:colOff>
      <xdr:row>58</xdr:row>
      <xdr:rowOff>58044</xdr:rowOff>
    </xdr:to>
    <xdr:cxnSp macro="">
      <xdr:nvCxnSpPr>
        <xdr:cNvPr id="781" name="直線コネクタ 780"/>
        <xdr:cNvCxnSpPr/>
      </xdr:nvCxnSpPr>
      <xdr:spPr>
        <a:xfrm>
          <a:off x="18656300" y="9996818"/>
          <a:ext cx="889000" cy="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116286</xdr:rowOff>
    </xdr:from>
    <xdr:to>
      <xdr:col>28</xdr:col>
      <xdr:colOff>365125</xdr:colOff>
      <xdr:row>58</xdr:row>
      <xdr:rowOff>46436</xdr:rowOff>
    </xdr:to>
    <xdr:sp macro="" textlink="">
      <xdr:nvSpPr>
        <xdr:cNvPr id="782" name="フローチャート : 判断 781"/>
        <xdr:cNvSpPr/>
      </xdr:nvSpPr>
      <xdr:spPr>
        <a:xfrm>
          <a:off x="19494500" y="988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62963</xdr:rowOff>
    </xdr:from>
    <xdr:ext cx="469744" cy="259045"/>
    <xdr:sp macro="" textlink="">
      <xdr:nvSpPr>
        <xdr:cNvPr id="783" name="テキスト ボックス 782"/>
        <xdr:cNvSpPr txBox="1"/>
      </xdr:nvSpPr>
      <xdr:spPr>
        <a:xfrm>
          <a:off x="19310427" y="966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100239</xdr:rowOff>
    </xdr:from>
    <xdr:to>
      <xdr:col>27</xdr:col>
      <xdr:colOff>161925</xdr:colOff>
      <xdr:row>58</xdr:row>
      <xdr:rowOff>30389</xdr:rowOff>
    </xdr:to>
    <xdr:sp macro="" textlink="">
      <xdr:nvSpPr>
        <xdr:cNvPr id="784" name="フローチャート : 判断 783"/>
        <xdr:cNvSpPr/>
      </xdr:nvSpPr>
      <xdr:spPr>
        <a:xfrm>
          <a:off x="18605500" y="987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46916</xdr:rowOff>
    </xdr:from>
    <xdr:ext cx="469744" cy="259045"/>
    <xdr:sp macro="" textlink="">
      <xdr:nvSpPr>
        <xdr:cNvPr id="785" name="テキスト ボックス 784"/>
        <xdr:cNvSpPr txBox="1"/>
      </xdr:nvSpPr>
      <xdr:spPr>
        <a:xfrm>
          <a:off x="18421427" y="964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2329</xdr:rowOff>
    </xdr:from>
    <xdr:to>
      <xdr:col>32</xdr:col>
      <xdr:colOff>238125</xdr:colOff>
      <xdr:row>58</xdr:row>
      <xdr:rowOff>103929</xdr:rowOff>
    </xdr:to>
    <xdr:sp macro="" textlink="">
      <xdr:nvSpPr>
        <xdr:cNvPr id="791" name="円/楕円 790"/>
        <xdr:cNvSpPr/>
      </xdr:nvSpPr>
      <xdr:spPr>
        <a:xfrm>
          <a:off x="22110700" y="994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88706</xdr:rowOff>
    </xdr:from>
    <xdr:ext cx="469744" cy="259045"/>
    <xdr:sp macro="" textlink="">
      <xdr:nvSpPr>
        <xdr:cNvPr id="792" name="貸付金該当値テキスト"/>
        <xdr:cNvSpPr txBox="1"/>
      </xdr:nvSpPr>
      <xdr:spPr>
        <a:xfrm>
          <a:off x="22212300" y="986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3609</xdr:rowOff>
    </xdr:from>
    <xdr:to>
      <xdr:col>31</xdr:col>
      <xdr:colOff>85725</xdr:colOff>
      <xdr:row>58</xdr:row>
      <xdr:rowOff>105209</xdr:rowOff>
    </xdr:to>
    <xdr:sp macro="" textlink="">
      <xdr:nvSpPr>
        <xdr:cNvPr id="793" name="円/楕円 792"/>
        <xdr:cNvSpPr/>
      </xdr:nvSpPr>
      <xdr:spPr>
        <a:xfrm>
          <a:off x="21272500" y="994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96336</xdr:rowOff>
    </xdr:from>
    <xdr:ext cx="469744" cy="259045"/>
    <xdr:sp macro="" textlink="">
      <xdr:nvSpPr>
        <xdr:cNvPr id="794" name="テキスト ボックス 793"/>
        <xdr:cNvSpPr txBox="1"/>
      </xdr:nvSpPr>
      <xdr:spPr>
        <a:xfrm>
          <a:off x="21088427" y="1004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9850</xdr:rowOff>
    </xdr:from>
    <xdr:to>
      <xdr:col>29</xdr:col>
      <xdr:colOff>568325</xdr:colOff>
      <xdr:row>58</xdr:row>
      <xdr:rowOff>111450</xdr:rowOff>
    </xdr:to>
    <xdr:sp macro="" textlink="">
      <xdr:nvSpPr>
        <xdr:cNvPr id="795" name="円/楕円 794"/>
        <xdr:cNvSpPr/>
      </xdr:nvSpPr>
      <xdr:spPr>
        <a:xfrm>
          <a:off x="20383500" y="995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102577</xdr:rowOff>
    </xdr:from>
    <xdr:ext cx="469744" cy="259045"/>
    <xdr:sp macro="" textlink="">
      <xdr:nvSpPr>
        <xdr:cNvPr id="796" name="テキスト ボックス 795"/>
        <xdr:cNvSpPr txBox="1"/>
      </xdr:nvSpPr>
      <xdr:spPr>
        <a:xfrm>
          <a:off x="20199427" y="1004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7244</xdr:rowOff>
    </xdr:from>
    <xdr:to>
      <xdr:col>28</xdr:col>
      <xdr:colOff>365125</xdr:colOff>
      <xdr:row>58</xdr:row>
      <xdr:rowOff>108844</xdr:rowOff>
    </xdr:to>
    <xdr:sp macro="" textlink="">
      <xdr:nvSpPr>
        <xdr:cNvPr id="797" name="円/楕円 796"/>
        <xdr:cNvSpPr/>
      </xdr:nvSpPr>
      <xdr:spPr>
        <a:xfrm>
          <a:off x="19494500" y="995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99971</xdr:rowOff>
    </xdr:from>
    <xdr:ext cx="469744" cy="259045"/>
    <xdr:sp macro="" textlink="">
      <xdr:nvSpPr>
        <xdr:cNvPr id="798" name="テキスト ボックス 797"/>
        <xdr:cNvSpPr txBox="1"/>
      </xdr:nvSpPr>
      <xdr:spPr>
        <a:xfrm>
          <a:off x="19310427" y="1004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1918</xdr:rowOff>
    </xdr:from>
    <xdr:to>
      <xdr:col>27</xdr:col>
      <xdr:colOff>161925</xdr:colOff>
      <xdr:row>58</xdr:row>
      <xdr:rowOff>103518</xdr:rowOff>
    </xdr:to>
    <xdr:sp macro="" textlink="">
      <xdr:nvSpPr>
        <xdr:cNvPr id="799" name="円/楕円 798"/>
        <xdr:cNvSpPr/>
      </xdr:nvSpPr>
      <xdr:spPr>
        <a:xfrm>
          <a:off x="18605500" y="994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94645</xdr:rowOff>
    </xdr:from>
    <xdr:ext cx="469744" cy="259045"/>
    <xdr:sp macro="" textlink="">
      <xdr:nvSpPr>
        <xdr:cNvPr id="800" name="テキスト ボックス 799"/>
        <xdr:cNvSpPr txBox="1"/>
      </xdr:nvSpPr>
      <xdr:spPr>
        <a:xfrm>
          <a:off x="18421427" y="10038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2" name="直線コネクタ 81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3" name="テキスト ボックス 81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4" name="直線コネクタ 81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5" name="テキスト ボックス 81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6" name="直線コネクタ 81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7" name="テキスト ボックス 81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8" name="直線コネクタ 81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9" name="テキスト ボックス 81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36922</xdr:rowOff>
    </xdr:from>
    <xdr:to>
      <xdr:col>32</xdr:col>
      <xdr:colOff>186689</xdr:colOff>
      <xdr:row>79</xdr:row>
      <xdr:rowOff>47323</xdr:rowOff>
    </xdr:to>
    <xdr:cxnSp macro="">
      <xdr:nvCxnSpPr>
        <xdr:cNvPr id="823" name="直線コネクタ 822"/>
        <xdr:cNvCxnSpPr/>
      </xdr:nvCxnSpPr>
      <xdr:spPr>
        <a:xfrm flipV="1">
          <a:off x="22159595" y="12038422"/>
          <a:ext cx="1269" cy="155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51150</xdr:rowOff>
    </xdr:from>
    <xdr:ext cx="534377" cy="259045"/>
    <xdr:sp macro="" textlink="">
      <xdr:nvSpPr>
        <xdr:cNvPr id="824" name="繰出金最小値テキスト"/>
        <xdr:cNvSpPr txBox="1"/>
      </xdr:nvSpPr>
      <xdr:spPr>
        <a:xfrm>
          <a:off x="22212300" y="135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98425</xdr:colOff>
      <xdr:row>79</xdr:row>
      <xdr:rowOff>47323</xdr:rowOff>
    </xdr:from>
    <xdr:to>
      <xdr:col>32</xdr:col>
      <xdr:colOff>276225</xdr:colOff>
      <xdr:row>79</xdr:row>
      <xdr:rowOff>47323</xdr:rowOff>
    </xdr:to>
    <xdr:cxnSp macro="">
      <xdr:nvCxnSpPr>
        <xdr:cNvPr id="825" name="直線コネクタ 824"/>
        <xdr:cNvCxnSpPr/>
      </xdr:nvCxnSpPr>
      <xdr:spPr>
        <a:xfrm>
          <a:off x="22072600" y="1359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155049</xdr:rowOff>
    </xdr:from>
    <xdr:ext cx="534377" cy="259045"/>
    <xdr:sp macro="" textlink="">
      <xdr:nvSpPr>
        <xdr:cNvPr id="826" name="繰出金最大値テキスト"/>
        <xdr:cNvSpPr txBox="1"/>
      </xdr:nvSpPr>
      <xdr:spPr>
        <a:xfrm>
          <a:off x="22212300" y="11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98425</xdr:colOff>
      <xdr:row>70</xdr:row>
      <xdr:rowOff>36922</xdr:rowOff>
    </xdr:from>
    <xdr:to>
      <xdr:col>32</xdr:col>
      <xdr:colOff>276225</xdr:colOff>
      <xdr:row>70</xdr:row>
      <xdr:rowOff>36922</xdr:rowOff>
    </xdr:to>
    <xdr:cxnSp macro="">
      <xdr:nvCxnSpPr>
        <xdr:cNvPr id="827" name="直線コネクタ 826"/>
        <xdr:cNvCxnSpPr/>
      </xdr:nvCxnSpPr>
      <xdr:spPr>
        <a:xfrm>
          <a:off x="22072600" y="1203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99512</xdr:rowOff>
    </xdr:from>
    <xdr:to>
      <xdr:col>32</xdr:col>
      <xdr:colOff>187325</xdr:colOff>
      <xdr:row>76</xdr:row>
      <xdr:rowOff>165326</xdr:rowOff>
    </xdr:to>
    <xdr:cxnSp macro="">
      <xdr:nvCxnSpPr>
        <xdr:cNvPr id="828" name="直線コネクタ 827"/>
        <xdr:cNvCxnSpPr/>
      </xdr:nvCxnSpPr>
      <xdr:spPr>
        <a:xfrm flipV="1">
          <a:off x="21323300" y="13129712"/>
          <a:ext cx="838200" cy="6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129860</xdr:rowOff>
    </xdr:from>
    <xdr:ext cx="534377" cy="259045"/>
    <xdr:sp macro="" textlink="">
      <xdr:nvSpPr>
        <xdr:cNvPr id="829" name="繰出金平均値テキスト"/>
        <xdr:cNvSpPr txBox="1"/>
      </xdr:nvSpPr>
      <xdr:spPr>
        <a:xfrm>
          <a:off x="22212300" y="1281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106983</xdr:rowOff>
    </xdr:from>
    <xdr:to>
      <xdr:col>32</xdr:col>
      <xdr:colOff>238125</xdr:colOff>
      <xdr:row>76</xdr:row>
      <xdr:rowOff>37133</xdr:rowOff>
    </xdr:to>
    <xdr:sp macro="" textlink="">
      <xdr:nvSpPr>
        <xdr:cNvPr id="830" name="フローチャート : 判断 829"/>
        <xdr:cNvSpPr/>
      </xdr:nvSpPr>
      <xdr:spPr>
        <a:xfrm>
          <a:off x="221107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112016</xdr:rowOff>
    </xdr:from>
    <xdr:to>
      <xdr:col>31</xdr:col>
      <xdr:colOff>34925</xdr:colOff>
      <xdr:row>76</xdr:row>
      <xdr:rowOff>165326</xdr:rowOff>
    </xdr:to>
    <xdr:cxnSp macro="">
      <xdr:nvCxnSpPr>
        <xdr:cNvPr id="831" name="直線コネクタ 830"/>
        <xdr:cNvCxnSpPr/>
      </xdr:nvCxnSpPr>
      <xdr:spPr>
        <a:xfrm>
          <a:off x="20434300" y="13142216"/>
          <a:ext cx="889000" cy="5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83756</xdr:rowOff>
    </xdr:from>
    <xdr:to>
      <xdr:col>31</xdr:col>
      <xdr:colOff>85725</xdr:colOff>
      <xdr:row>76</xdr:row>
      <xdr:rowOff>13906</xdr:rowOff>
    </xdr:to>
    <xdr:sp macro="" textlink="">
      <xdr:nvSpPr>
        <xdr:cNvPr id="832" name="フローチャート : 判断 831"/>
        <xdr:cNvSpPr/>
      </xdr:nvSpPr>
      <xdr:spPr>
        <a:xfrm>
          <a:off x="21272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30433</xdr:rowOff>
    </xdr:from>
    <xdr:ext cx="534377" cy="259045"/>
    <xdr:sp macro="" textlink="">
      <xdr:nvSpPr>
        <xdr:cNvPr id="833" name="テキスト ボックス 832"/>
        <xdr:cNvSpPr txBox="1"/>
      </xdr:nvSpPr>
      <xdr:spPr>
        <a:xfrm>
          <a:off x="21056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101386</xdr:rowOff>
    </xdr:from>
    <xdr:to>
      <xdr:col>29</xdr:col>
      <xdr:colOff>517525</xdr:colOff>
      <xdr:row>76</xdr:row>
      <xdr:rowOff>112016</xdr:rowOff>
    </xdr:to>
    <xdr:cxnSp macro="">
      <xdr:nvCxnSpPr>
        <xdr:cNvPr id="834" name="直線コネクタ 833"/>
        <xdr:cNvCxnSpPr/>
      </xdr:nvCxnSpPr>
      <xdr:spPr>
        <a:xfrm>
          <a:off x="19545300" y="13131586"/>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115486</xdr:rowOff>
    </xdr:from>
    <xdr:to>
      <xdr:col>29</xdr:col>
      <xdr:colOff>568325</xdr:colOff>
      <xdr:row>76</xdr:row>
      <xdr:rowOff>45636</xdr:rowOff>
    </xdr:to>
    <xdr:sp macro="" textlink="">
      <xdr:nvSpPr>
        <xdr:cNvPr id="835" name="フローチャート : 判断 834"/>
        <xdr:cNvSpPr/>
      </xdr:nvSpPr>
      <xdr:spPr>
        <a:xfrm>
          <a:off x="20383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62163</xdr:rowOff>
    </xdr:from>
    <xdr:ext cx="534377" cy="259045"/>
    <xdr:sp macro="" textlink="">
      <xdr:nvSpPr>
        <xdr:cNvPr id="836" name="テキスト ボックス 835"/>
        <xdr:cNvSpPr txBox="1"/>
      </xdr:nvSpPr>
      <xdr:spPr>
        <a:xfrm>
          <a:off x="20167111" y="127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59713</xdr:rowOff>
    </xdr:from>
    <xdr:to>
      <xdr:col>28</xdr:col>
      <xdr:colOff>314325</xdr:colOff>
      <xdr:row>76</xdr:row>
      <xdr:rowOff>101386</xdr:rowOff>
    </xdr:to>
    <xdr:cxnSp macro="">
      <xdr:nvCxnSpPr>
        <xdr:cNvPr id="837" name="直線コネクタ 836"/>
        <xdr:cNvCxnSpPr/>
      </xdr:nvCxnSpPr>
      <xdr:spPr>
        <a:xfrm>
          <a:off x="18656300" y="13089913"/>
          <a:ext cx="889000" cy="4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124836</xdr:rowOff>
    </xdr:from>
    <xdr:to>
      <xdr:col>28</xdr:col>
      <xdr:colOff>365125</xdr:colOff>
      <xdr:row>76</xdr:row>
      <xdr:rowOff>54986</xdr:rowOff>
    </xdr:to>
    <xdr:sp macro="" textlink="">
      <xdr:nvSpPr>
        <xdr:cNvPr id="838" name="フローチャート : 判断 837"/>
        <xdr:cNvSpPr/>
      </xdr:nvSpPr>
      <xdr:spPr>
        <a:xfrm>
          <a:off x="19494500" y="1298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71513</xdr:rowOff>
    </xdr:from>
    <xdr:ext cx="534377" cy="259045"/>
    <xdr:sp macro="" textlink="">
      <xdr:nvSpPr>
        <xdr:cNvPr id="839" name="テキスト ボックス 838"/>
        <xdr:cNvSpPr txBox="1"/>
      </xdr:nvSpPr>
      <xdr:spPr>
        <a:xfrm>
          <a:off x="19278111" y="1275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128150</xdr:rowOff>
    </xdr:from>
    <xdr:to>
      <xdr:col>27</xdr:col>
      <xdr:colOff>161925</xdr:colOff>
      <xdr:row>76</xdr:row>
      <xdr:rowOff>58300</xdr:rowOff>
    </xdr:to>
    <xdr:sp macro="" textlink="">
      <xdr:nvSpPr>
        <xdr:cNvPr id="840" name="フローチャート : 判断 839"/>
        <xdr:cNvSpPr/>
      </xdr:nvSpPr>
      <xdr:spPr>
        <a:xfrm>
          <a:off x="18605500" y="129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74827</xdr:rowOff>
    </xdr:from>
    <xdr:ext cx="534377" cy="259045"/>
    <xdr:sp macro="" textlink="">
      <xdr:nvSpPr>
        <xdr:cNvPr id="841" name="テキスト ボックス 840"/>
        <xdr:cNvSpPr txBox="1"/>
      </xdr:nvSpPr>
      <xdr:spPr>
        <a:xfrm>
          <a:off x="18389111" y="1276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48712</xdr:rowOff>
    </xdr:from>
    <xdr:to>
      <xdr:col>32</xdr:col>
      <xdr:colOff>238125</xdr:colOff>
      <xdr:row>76</xdr:row>
      <xdr:rowOff>150312</xdr:rowOff>
    </xdr:to>
    <xdr:sp macro="" textlink="">
      <xdr:nvSpPr>
        <xdr:cNvPr id="847" name="円/楕円 846"/>
        <xdr:cNvSpPr/>
      </xdr:nvSpPr>
      <xdr:spPr>
        <a:xfrm>
          <a:off x="22110700" y="1307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27139</xdr:rowOff>
    </xdr:from>
    <xdr:ext cx="534377" cy="259045"/>
    <xdr:sp macro="" textlink="">
      <xdr:nvSpPr>
        <xdr:cNvPr id="848" name="繰出金該当値テキスト"/>
        <xdr:cNvSpPr txBox="1"/>
      </xdr:nvSpPr>
      <xdr:spPr>
        <a:xfrm>
          <a:off x="22212300" y="1305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36,758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114526</xdr:rowOff>
    </xdr:from>
    <xdr:to>
      <xdr:col>31</xdr:col>
      <xdr:colOff>85725</xdr:colOff>
      <xdr:row>77</xdr:row>
      <xdr:rowOff>44676</xdr:rowOff>
    </xdr:to>
    <xdr:sp macro="" textlink="">
      <xdr:nvSpPr>
        <xdr:cNvPr id="849" name="円/楕円 848"/>
        <xdr:cNvSpPr/>
      </xdr:nvSpPr>
      <xdr:spPr>
        <a:xfrm>
          <a:off x="21272500" y="1314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35803</xdr:rowOff>
    </xdr:from>
    <xdr:ext cx="534377" cy="259045"/>
    <xdr:sp macro="" textlink="">
      <xdr:nvSpPr>
        <xdr:cNvPr id="850" name="テキスト ボックス 849"/>
        <xdr:cNvSpPr txBox="1"/>
      </xdr:nvSpPr>
      <xdr:spPr>
        <a:xfrm>
          <a:off x="21056111" y="1323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33,879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61216</xdr:rowOff>
    </xdr:from>
    <xdr:to>
      <xdr:col>29</xdr:col>
      <xdr:colOff>568325</xdr:colOff>
      <xdr:row>76</xdr:row>
      <xdr:rowOff>162816</xdr:rowOff>
    </xdr:to>
    <xdr:sp macro="" textlink="">
      <xdr:nvSpPr>
        <xdr:cNvPr id="851" name="円/楕円 850"/>
        <xdr:cNvSpPr/>
      </xdr:nvSpPr>
      <xdr:spPr>
        <a:xfrm>
          <a:off x="20383500" y="1309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153943</xdr:rowOff>
    </xdr:from>
    <xdr:ext cx="534377" cy="259045"/>
    <xdr:sp macro="" textlink="">
      <xdr:nvSpPr>
        <xdr:cNvPr id="852" name="テキスト ボックス 851"/>
        <xdr:cNvSpPr txBox="1"/>
      </xdr:nvSpPr>
      <xdr:spPr>
        <a:xfrm>
          <a:off x="20167111" y="131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36,211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50586</xdr:rowOff>
    </xdr:from>
    <xdr:to>
      <xdr:col>28</xdr:col>
      <xdr:colOff>365125</xdr:colOff>
      <xdr:row>76</xdr:row>
      <xdr:rowOff>152186</xdr:rowOff>
    </xdr:to>
    <xdr:sp macro="" textlink="">
      <xdr:nvSpPr>
        <xdr:cNvPr id="853" name="円/楕円 852"/>
        <xdr:cNvSpPr/>
      </xdr:nvSpPr>
      <xdr:spPr>
        <a:xfrm>
          <a:off x="19494500" y="1308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143313</xdr:rowOff>
    </xdr:from>
    <xdr:ext cx="534377" cy="259045"/>
    <xdr:sp macro="" textlink="">
      <xdr:nvSpPr>
        <xdr:cNvPr id="854" name="テキスト ボックス 853"/>
        <xdr:cNvSpPr txBox="1"/>
      </xdr:nvSpPr>
      <xdr:spPr>
        <a:xfrm>
          <a:off x="19278111" y="1317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36,676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8913</xdr:rowOff>
    </xdr:from>
    <xdr:to>
      <xdr:col>27</xdr:col>
      <xdr:colOff>161925</xdr:colOff>
      <xdr:row>76</xdr:row>
      <xdr:rowOff>110513</xdr:rowOff>
    </xdr:to>
    <xdr:sp macro="" textlink="">
      <xdr:nvSpPr>
        <xdr:cNvPr id="855" name="円/楕円 854"/>
        <xdr:cNvSpPr/>
      </xdr:nvSpPr>
      <xdr:spPr>
        <a:xfrm>
          <a:off x="18605500" y="1303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101640</xdr:rowOff>
    </xdr:from>
    <xdr:ext cx="534377" cy="259045"/>
    <xdr:sp macro="" textlink="">
      <xdr:nvSpPr>
        <xdr:cNvPr id="856" name="テキスト ボックス 855"/>
        <xdr:cNvSpPr txBox="1"/>
      </xdr:nvSpPr>
      <xdr:spPr>
        <a:xfrm>
          <a:off x="18389111" y="1313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38,499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7" name="直線コネクタ 86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8" name="テキスト ボックス 86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9" name="直線コネクタ 86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70" name="テキスト ボックス 86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1" name="直線コネクタ 87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72" name="テキスト ボックス 87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3" name="直線コネクタ 87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74" name="テキスト ボックス 87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5" name="直線コネクタ 87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6" name="テキスト ボックス 87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7" name="直線コネクタ 87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8" name="テキスト ボックス 87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0" name="テキスト ボックス 87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2" name="直線コネクタ 88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4" name="直線コネクタ 88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7" name="直線コネクタ 88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9" name="フローチャート : 判断 88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0" name="直線コネクタ 88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91" name="フローチャート : 判断 89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92" name="テキスト ボックス 89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3" name="直線コネクタ 89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94" name="フローチャート : 判断 89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95" name="テキスト ボックス 89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6" name="直線コネクタ 89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7" name="フローチャート : 判断 89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8" name="テキスト ボックス 89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9" name="フローチャート : 判断 89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900" name="テキスト ボックス 89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6" name="円/楕円 90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8" name="円/楕円 90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9" name="テキスト ボックス 90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0" name="円/楕円 90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11" name="テキスト ボックス 91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2" name="円/楕円 91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13" name="テキスト ボックス 91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4" name="円/楕円 91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5" name="テキスト ボックス 91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住民一人当たりのコストについては、先の分析で述べてきたように、人件費、物件費等において類似団体を上回る水準となっており、公債費や補助費等において類似団体を下回る水準となっている。</a:t>
          </a:r>
          <a:endParaRPr kumimoji="1" lang="en-US" altLang="ja-JP" sz="1300">
            <a:latin typeface="ＭＳ Ｐゴシック"/>
          </a:endParaRPr>
        </a:p>
        <a:p>
          <a:r>
            <a:rPr kumimoji="1" lang="ja-JP" altLang="en-US" sz="1300">
              <a:latin typeface="ＭＳ Ｐゴシック"/>
            </a:rPr>
            <a:t>また、普通建設事業費については年度間の増減が大きく、平成</a:t>
          </a:r>
          <a:r>
            <a:rPr kumimoji="1" lang="en-US" altLang="ja-JP" sz="1300">
              <a:latin typeface="ＭＳ Ｐゴシック"/>
            </a:rPr>
            <a:t>25</a:t>
          </a:r>
          <a:r>
            <a:rPr kumimoji="1" lang="ja-JP" altLang="en-US" sz="1300">
              <a:latin typeface="ＭＳ Ｐゴシック"/>
            </a:rPr>
            <a:t>～</a:t>
          </a:r>
          <a:r>
            <a:rPr kumimoji="1" lang="en-US" altLang="ja-JP" sz="1300">
              <a:latin typeface="ＭＳ Ｐゴシック"/>
            </a:rPr>
            <a:t>27</a:t>
          </a:r>
          <a:r>
            <a:rPr kumimoji="1" lang="ja-JP" altLang="en-US" sz="1300">
              <a:latin typeface="ＭＳ Ｐゴシック"/>
            </a:rPr>
            <a:t>年度にかけては、袖ケ浦駅・長浦駅の駅舎及び自由通路の改修、給食センターの建設等大規模な社会資本整備が集中したことから、</a:t>
          </a:r>
          <a:endParaRPr kumimoji="1" lang="en-US" altLang="ja-JP" sz="1300">
            <a:latin typeface="ＭＳ Ｐゴシック"/>
          </a:endParaRPr>
        </a:p>
        <a:p>
          <a:r>
            <a:rPr kumimoji="1" lang="ja-JP" altLang="en-US" sz="1300">
              <a:latin typeface="ＭＳ Ｐゴシック"/>
            </a:rPr>
            <a:t>コストも大幅に増加している。</a:t>
          </a:r>
          <a:endParaRPr kumimoji="1" lang="en-US" altLang="ja-JP" sz="1300">
            <a:latin typeface="ＭＳ Ｐゴシック"/>
          </a:endParaRPr>
        </a:p>
        <a:p>
          <a:r>
            <a:rPr kumimoji="1" lang="ja-JP" altLang="en-US" sz="1300">
              <a:latin typeface="ＭＳ Ｐゴシック"/>
            </a:rPr>
            <a:t>　今後も扶助費や公債費のコストの増加や施設の老朽化等による普通建設事業費や維持補修費の増加も見込まれるため、人件費、物件費の抑制、施設のあり方の見直し等に取り組み、適正なコスト水準を</a:t>
          </a:r>
          <a:endParaRPr kumimoji="1" lang="en-US" altLang="ja-JP" sz="1300">
            <a:latin typeface="ＭＳ Ｐゴシック"/>
          </a:endParaRPr>
        </a:p>
        <a:p>
          <a:r>
            <a:rPr kumimoji="1" lang="ja-JP" altLang="en-US" sz="1300">
              <a:latin typeface="ＭＳ Ｐゴシック"/>
            </a:rPr>
            <a:t>維持していく。</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千葉県袖ケ浦市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62,063
61,469
94.93
25,540,944
24,827,354
660,022
14,136,211
14,141,634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2540</xdr:rowOff>
    </xdr:from>
    <xdr:to>
      <xdr:col>6</xdr:col>
      <xdr:colOff>510540</xdr:colOff>
      <xdr:row>38</xdr:row>
      <xdr:rowOff>115316</xdr:rowOff>
    </xdr:to>
    <xdr:cxnSp macro="">
      <xdr:nvCxnSpPr>
        <xdr:cNvPr id="56" name="直線コネクタ 55"/>
        <xdr:cNvCxnSpPr/>
      </xdr:nvCxnSpPr>
      <xdr:spPr>
        <a:xfrm flipV="1">
          <a:off x="4633595" y="5317490"/>
          <a:ext cx="1270" cy="131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119143</xdr:rowOff>
    </xdr:from>
    <xdr:ext cx="469744" cy="259045"/>
    <xdr:sp macro="" textlink="">
      <xdr:nvSpPr>
        <xdr:cNvPr id="57" name="議会費最小値テキスト"/>
        <xdr:cNvSpPr txBox="1"/>
      </xdr:nvSpPr>
      <xdr:spPr>
        <a:xfrm>
          <a:off x="4686300" y="66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422275</xdr:colOff>
      <xdr:row>38</xdr:row>
      <xdr:rowOff>115316</xdr:rowOff>
    </xdr:from>
    <xdr:to>
      <xdr:col>6</xdr:col>
      <xdr:colOff>600075</xdr:colOff>
      <xdr:row>38</xdr:row>
      <xdr:rowOff>115316</xdr:rowOff>
    </xdr:to>
    <xdr:cxnSp macro="">
      <xdr:nvCxnSpPr>
        <xdr:cNvPr id="58" name="直線コネクタ 57"/>
        <xdr:cNvCxnSpPr/>
      </xdr:nvCxnSpPr>
      <xdr:spPr>
        <a:xfrm>
          <a:off x="4546600" y="663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120667</xdr:rowOff>
    </xdr:from>
    <xdr:ext cx="469744" cy="259045"/>
    <xdr:sp macro="" textlink="">
      <xdr:nvSpPr>
        <xdr:cNvPr id="59" name="議会費最大値テキスト"/>
        <xdr:cNvSpPr txBox="1"/>
      </xdr:nvSpPr>
      <xdr:spPr>
        <a:xfrm>
          <a:off x="4686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422275</xdr:colOff>
      <xdr:row>31</xdr:row>
      <xdr:rowOff>2540</xdr:rowOff>
    </xdr:from>
    <xdr:to>
      <xdr:col>6</xdr:col>
      <xdr:colOff>600075</xdr:colOff>
      <xdr:row>31</xdr:row>
      <xdr:rowOff>2540</xdr:rowOff>
    </xdr:to>
    <xdr:cxnSp macro="">
      <xdr:nvCxnSpPr>
        <xdr:cNvPr id="60" name="直線コネクタ 59"/>
        <xdr:cNvCxnSpPr/>
      </xdr:nvCxnSpPr>
      <xdr:spPr>
        <a:xfrm>
          <a:off x="4546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113792</xdr:rowOff>
    </xdr:from>
    <xdr:to>
      <xdr:col>6</xdr:col>
      <xdr:colOff>511175</xdr:colOff>
      <xdr:row>33</xdr:row>
      <xdr:rowOff>32258</xdr:rowOff>
    </xdr:to>
    <xdr:cxnSp macro="">
      <xdr:nvCxnSpPr>
        <xdr:cNvPr id="61" name="直線コネクタ 60"/>
        <xdr:cNvCxnSpPr/>
      </xdr:nvCxnSpPr>
      <xdr:spPr>
        <a:xfrm flipV="1">
          <a:off x="3797300" y="5600192"/>
          <a:ext cx="8382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86614</xdr:rowOff>
    </xdr:from>
    <xdr:to>
      <xdr:col>6</xdr:col>
      <xdr:colOff>561975</xdr:colOff>
      <xdr:row>36</xdr:row>
      <xdr:rowOff>16764</xdr:rowOff>
    </xdr:to>
    <xdr:sp macro="" textlink="">
      <xdr:nvSpPr>
        <xdr:cNvPr id="63" name="フローチャート :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129413</xdr:rowOff>
    </xdr:from>
    <xdr:to>
      <xdr:col>5</xdr:col>
      <xdr:colOff>358775</xdr:colOff>
      <xdr:row>33</xdr:row>
      <xdr:rowOff>32258</xdr:rowOff>
    </xdr:to>
    <xdr:cxnSp macro="">
      <xdr:nvCxnSpPr>
        <xdr:cNvPr id="64" name="直線コネクタ 63"/>
        <xdr:cNvCxnSpPr/>
      </xdr:nvCxnSpPr>
      <xdr:spPr>
        <a:xfrm>
          <a:off x="2908300" y="5615813"/>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53467</xdr:rowOff>
    </xdr:from>
    <xdr:to>
      <xdr:col>5</xdr:col>
      <xdr:colOff>409575</xdr:colOff>
      <xdr:row>35</xdr:row>
      <xdr:rowOff>155067</xdr:rowOff>
    </xdr:to>
    <xdr:sp macro="" textlink="">
      <xdr:nvSpPr>
        <xdr:cNvPr id="65" name="フローチャート : 判断 64"/>
        <xdr:cNvSpPr/>
      </xdr:nvSpPr>
      <xdr:spPr>
        <a:xfrm>
          <a:off x="3746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146194</xdr:rowOff>
    </xdr:from>
    <xdr:ext cx="469744" cy="259045"/>
    <xdr:sp macro="" textlink="">
      <xdr:nvSpPr>
        <xdr:cNvPr id="66" name="テキスト ボックス 65"/>
        <xdr:cNvSpPr txBox="1"/>
      </xdr:nvSpPr>
      <xdr:spPr>
        <a:xfrm>
          <a:off x="3562427"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122174</xdr:rowOff>
    </xdr:from>
    <xdr:to>
      <xdr:col>4</xdr:col>
      <xdr:colOff>155575</xdr:colOff>
      <xdr:row>32</xdr:row>
      <xdr:rowOff>129413</xdr:rowOff>
    </xdr:to>
    <xdr:cxnSp macro="">
      <xdr:nvCxnSpPr>
        <xdr:cNvPr id="67" name="直線コネクタ 66"/>
        <xdr:cNvCxnSpPr/>
      </xdr:nvCxnSpPr>
      <xdr:spPr>
        <a:xfrm>
          <a:off x="2019300" y="560857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66421</xdr:rowOff>
    </xdr:from>
    <xdr:to>
      <xdr:col>4</xdr:col>
      <xdr:colOff>206375</xdr:colOff>
      <xdr:row>35</xdr:row>
      <xdr:rowOff>168021</xdr:rowOff>
    </xdr:to>
    <xdr:sp macro="" textlink="">
      <xdr:nvSpPr>
        <xdr:cNvPr id="68" name="フローチャート : 判断 67"/>
        <xdr:cNvSpPr/>
      </xdr:nvSpPr>
      <xdr:spPr>
        <a:xfrm>
          <a:off x="2857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159148</xdr:rowOff>
    </xdr:from>
    <xdr:ext cx="469744" cy="259045"/>
    <xdr:sp macro="" textlink="">
      <xdr:nvSpPr>
        <xdr:cNvPr id="69" name="テキスト ボックス 68"/>
        <xdr:cNvSpPr txBox="1"/>
      </xdr:nvSpPr>
      <xdr:spPr>
        <a:xfrm>
          <a:off x="2673427" y="615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47498</xdr:rowOff>
    </xdr:from>
    <xdr:to>
      <xdr:col>2</xdr:col>
      <xdr:colOff>638175</xdr:colOff>
      <xdr:row>32</xdr:row>
      <xdr:rowOff>122174</xdr:rowOff>
    </xdr:to>
    <xdr:cxnSp macro="">
      <xdr:nvCxnSpPr>
        <xdr:cNvPr id="70" name="直線コネクタ 69"/>
        <xdr:cNvCxnSpPr/>
      </xdr:nvCxnSpPr>
      <xdr:spPr>
        <a:xfrm>
          <a:off x="1130300" y="5362448"/>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10414</xdr:rowOff>
    </xdr:from>
    <xdr:to>
      <xdr:col>3</xdr:col>
      <xdr:colOff>3175</xdr:colOff>
      <xdr:row>35</xdr:row>
      <xdr:rowOff>112014</xdr:rowOff>
    </xdr:to>
    <xdr:sp macro="" textlink="">
      <xdr:nvSpPr>
        <xdr:cNvPr id="71" name="フローチャート : 判断 70"/>
        <xdr:cNvSpPr/>
      </xdr:nvSpPr>
      <xdr:spPr>
        <a:xfrm>
          <a:off x="1968500" y="601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103141</xdr:rowOff>
    </xdr:from>
    <xdr:ext cx="469744" cy="259045"/>
    <xdr:sp macro="" textlink="">
      <xdr:nvSpPr>
        <xdr:cNvPr id="72" name="テキスト ボックス 71"/>
        <xdr:cNvSpPr txBox="1"/>
      </xdr:nvSpPr>
      <xdr:spPr>
        <a:xfrm>
          <a:off x="1784427" y="610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151384</xdr:rowOff>
    </xdr:from>
    <xdr:to>
      <xdr:col>1</xdr:col>
      <xdr:colOff>485775</xdr:colOff>
      <xdr:row>34</xdr:row>
      <xdr:rowOff>81534</xdr:rowOff>
    </xdr:to>
    <xdr:sp macro="" textlink="">
      <xdr:nvSpPr>
        <xdr:cNvPr id="73" name="フローチャート : 判断 72"/>
        <xdr:cNvSpPr/>
      </xdr:nvSpPr>
      <xdr:spPr>
        <a:xfrm>
          <a:off x="1079500" y="580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72661</xdr:rowOff>
    </xdr:from>
    <xdr:ext cx="469744" cy="259045"/>
    <xdr:sp macro="" textlink="">
      <xdr:nvSpPr>
        <xdr:cNvPr id="74" name="テキスト ボックス 73"/>
        <xdr:cNvSpPr txBox="1"/>
      </xdr:nvSpPr>
      <xdr:spPr>
        <a:xfrm>
          <a:off x="895427" y="590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62992</xdr:rowOff>
    </xdr:from>
    <xdr:to>
      <xdr:col>6</xdr:col>
      <xdr:colOff>561975</xdr:colOff>
      <xdr:row>32</xdr:row>
      <xdr:rowOff>164592</xdr:rowOff>
    </xdr:to>
    <xdr:sp macro="" textlink="">
      <xdr:nvSpPr>
        <xdr:cNvPr id="80" name="円/楕円 79"/>
        <xdr:cNvSpPr/>
      </xdr:nvSpPr>
      <xdr:spPr>
        <a:xfrm>
          <a:off x="4584700" y="55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85869</xdr:rowOff>
    </xdr:from>
    <xdr:ext cx="469744" cy="259045"/>
    <xdr:sp macro="" textlink="">
      <xdr:nvSpPr>
        <xdr:cNvPr id="81" name="議会費該当値テキスト"/>
        <xdr:cNvSpPr txBox="1"/>
      </xdr:nvSpPr>
      <xdr:spPr>
        <a:xfrm>
          <a:off x="4686300" y="540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4,968</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152908</xdr:rowOff>
    </xdr:from>
    <xdr:to>
      <xdr:col>5</xdr:col>
      <xdr:colOff>409575</xdr:colOff>
      <xdr:row>33</xdr:row>
      <xdr:rowOff>83058</xdr:rowOff>
    </xdr:to>
    <xdr:sp macro="" textlink="">
      <xdr:nvSpPr>
        <xdr:cNvPr id="82" name="円/楕円 81"/>
        <xdr:cNvSpPr/>
      </xdr:nvSpPr>
      <xdr:spPr>
        <a:xfrm>
          <a:off x="3746500" y="563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99585</xdr:rowOff>
    </xdr:from>
    <xdr:ext cx="469744" cy="259045"/>
    <xdr:sp macro="" textlink="">
      <xdr:nvSpPr>
        <xdr:cNvPr id="83" name="テキスト ボックス 82"/>
        <xdr:cNvSpPr txBox="1"/>
      </xdr:nvSpPr>
      <xdr:spPr>
        <a:xfrm>
          <a:off x="3562427" y="541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4,732</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78613</xdr:rowOff>
    </xdr:from>
    <xdr:to>
      <xdr:col>4</xdr:col>
      <xdr:colOff>206375</xdr:colOff>
      <xdr:row>33</xdr:row>
      <xdr:rowOff>8763</xdr:rowOff>
    </xdr:to>
    <xdr:sp macro="" textlink="">
      <xdr:nvSpPr>
        <xdr:cNvPr id="84" name="円/楕円 83"/>
        <xdr:cNvSpPr/>
      </xdr:nvSpPr>
      <xdr:spPr>
        <a:xfrm>
          <a:off x="2857500" y="556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25290</xdr:rowOff>
    </xdr:from>
    <xdr:ext cx="469744" cy="259045"/>
    <xdr:sp macro="" textlink="">
      <xdr:nvSpPr>
        <xdr:cNvPr id="85" name="テキスト ボックス 84"/>
        <xdr:cNvSpPr txBox="1"/>
      </xdr:nvSpPr>
      <xdr:spPr>
        <a:xfrm>
          <a:off x="2673427" y="534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4,927</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71374</xdr:rowOff>
    </xdr:from>
    <xdr:to>
      <xdr:col>3</xdr:col>
      <xdr:colOff>3175</xdr:colOff>
      <xdr:row>33</xdr:row>
      <xdr:rowOff>1524</xdr:rowOff>
    </xdr:to>
    <xdr:sp macro="" textlink="">
      <xdr:nvSpPr>
        <xdr:cNvPr id="86" name="円/楕円 85"/>
        <xdr:cNvSpPr/>
      </xdr:nvSpPr>
      <xdr:spPr>
        <a:xfrm>
          <a:off x="1968500" y="555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18051</xdr:rowOff>
    </xdr:from>
    <xdr:ext cx="469744" cy="259045"/>
    <xdr:sp macro="" textlink="">
      <xdr:nvSpPr>
        <xdr:cNvPr id="87" name="テキスト ボックス 86"/>
        <xdr:cNvSpPr txBox="1"/>
      </xdr:nvSpPr>
      <xdr:spPr>
        <a:xfrm>
          <a:off x="1784427" y="533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4,946</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168148</xdr:rowOff>
    </xdr:from>
    <xdr:to>
      <xdr:col>1</xdr:col>
      <xdr:colOff>485775</xdr:colOff>
      <xdr:row>31</xdr:row>
      <xdr:rowOff>98298</xdr:rowOff>
    </xdr:to>
    <xdr:sp macro="" textlink="">
      <xdr:nvSpPr>
        <xdr:cNvPr id="88" name="円/楕円 87"/>
        <xdr:cNvSpPr/>
      </xdr:nvSpPr>
      <xdr:spPr>
        <a:xfrm>
          <a:off x="1079500" y="53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114825</xdr:rowOff>
    </xdr:from>
    <xdr:ext cx="469744" cy="259045"/>
    <xdr:sp macro="" textlink="">
      <xdr:nvSpPr>
        <xdr:cNvPr id="89" name="テキスト ボックス 88"/>
        <xdr:cNvSpPr txBox="1"/>
      </xdr:nvSpPr>
      <xdr:spPr>
        <a:xfrm>
          <a:off x="895427" y="508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71218</xdr:rowOff>
    </xdr:from>
    <xdr:to>
      <xdr:col>6</xdr:col>
      <xdr:colOff>510540</xdr:colOff>
      <xdr:row>58</xdr:row>
      <xdr:rowOff>168242</xdr:rowOff>
    </xdr:to>
    <xdr:cxnSp macro="">
      <xdr:nvCxnSpPr>
        <xdr:cNvPr id="116" name="直線コネクタ 115"/>
        <xdr:cNvCxnSpPr/>
      </xdr:nvCxnSpPr>
      <xdr:spPr>
        <a:xfrm flipV="1">
          <a:off x="4633595" y="8643718"/>
          <a:ext cx="1270" cy="146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619</xdr:rowOff>
    </xdr:from>
    <xdr:ext cx="534377" cy="259045"/>
    <xdr:sp macro="" textlink="">
      <xdr:nvSpPr>
        <xdr:cNvPr id="117" name="総務費最小値テキスト"/>
        <xdr:cNvSpPr txBox="1"/>
      </xdr:nvSpPr>
      <xdr:spPr>
        <a:xfrm>
          <a:off x="4686300" y="101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422275</xdr:colOff>
      <xdr:row>58</xdr:row>
      <xdr:rowOff>168242</xdr:rowOff>
    </xdr:from>
    <xdr:to>
      <xdr:col>6</xdr:col>
      <xdr:colOff>600075</xdr:colOff>
      <xdr:row>58</xdr:row>
      <xdr:rowOff>168242</xdr:rowOff>
    </xdr:to>
    <xdr:cxnSp macro="">
      <xdr:nvCxnSpPr>
        <xdr:cNvPr id="118" name="直線コネクタ 117"/>
        <xdr:cNvCxnSpPr/>
      </xdr:nvCxnSpPr>
      <xdr:spPr>
        <a:xfrm>
          <a:off x="4546600" y="10112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17895</xdr:rowOff>
    </xdr:from>
    <xdr:ext cx="599010" cy="259045"/>
    <xdr:sp macro="" textlink="">
      <xdr:nvSpPr>
        <xdr:cNvPr id="119" name="総務費最大値テキスト"/>
        <xdr:cNvSpPr txBox="1"/>
      </xdr:nvSpPr>
      <xdr:spPr>
        <a:xfrm>
          <a:off x="4686300" y="84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422275</xdr:colOff>
      <xdr:row>50</xdr:row>
      <xdr:rowOff>71218</xdr:rowOff>
    </xdr:from>
    <xdr:to>
      <xdr:col>6</xdr:col>
      <xdr:colOff>600075</xdr:colOff>
      <xdr:row>50</xdr:row>
      <xdr:rowOff>71218</xdr:rowOff>
    </xdr:to>
    <xdr:cxnSp macro="">
      <xdr:nvCxnSpPr>
        <xdr:cNvPr id="120" name="直線コネクタ 119"/>
        <xdr:cNvCxnSpPr/>
      </xdr:nvCxnSpPr>
      <xdr:spPr>
        <a:xfrm>
          <a:off x="4546600" y="864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4549</xdr:rowOff>
    </xdr:from>
    <xdr:to>
      <xdr:col>6</xdr:col>
      <xdr:colOff>511175</xdr:colOff>
      <xdr:row>57</xdr:row>
      <xdr:rowOff>46595</xdr:rowOff>
    </xdr:to>
    <xdr:cxnSp macro="">
      <xdr:nvCxnSpPr>
        <xdr:cNvPr id="121" name="直線コネクタ 120"/>
        <xdr:cNvCxnSpPr/>
      </xdr:nvCxnSpPr>
      <xdr:spPr>
        <a:xfrm>
          <a:off x="3797300" y="9777199"/>
          <a:ext cx="838200" cy="4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26787</xdr:rowOff>
    </xdr:from>
    <xdr:ext cx="534377" cy="259045"/>
    <xdr:sp macro="" textlink="">
      <xdr:nvSpPr>
        <xdr:cNvPr id="122" name="総務費平均値テキスト"/>
        <xdr:cNvSpPr txBox="1"/>
      </xdr:nvSpPr>
      <xdr:spPr>
        <a:xfrm>
          <a:off x="4686300" y="945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3910</xdr:rowOff>
    </xdr:from>
    <xdr:to>
      <xdr:col>6</xdr:col>
      <xdr:colOff>561975</xdr:colOff>
      <xdr:row>56</xdr:row>
      <xdr:rowOff>105510</xdr:rowOff>
    </xdr:to>
    <xdr:sp macro="" textlink="">
      <xdr:nvSpPr>
        <xdr:cNvPr id="123" name="フローチャート : 判断 122"/>
        <xdr:cNvSpPr/>
      </xdr:nvSpPr>
      <xdr:spPr>
        <a:xfrm>
          <a:off x="45847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4549</xdr:rowOff>
    </xdr:from>
    <xdr:to>
      <xdr:col>5</xdr:col>
      <xdr:colOff>358775</xdr:colOff>
      <xdr:row>57</xdr:row>
      <xdr:rowOff>47607</xdr:rowOff>
    </xdr:to>
    <xdr:cxnSp macro="">
      <xdr:nvCxnSpPr>
        <xdr:cNvPr id="124" name="直線コネクタ 123"/>
        <xdr:cNvCxnSpPr/>
      </xdr:nvCxnSpPr>
      <xdr:spPr>
        <a:xfrm flipV="1">
          <a:off x="2908300" y="9777199"/>
          <a:ext cx="889000" cy="4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85503</xdr:rowOff>
    </xdr:from>
    <xdr:to>
      <xdr:col>5</xdr:col>
      <xdr:colOff>409575</xdr:colOff>
      <xdr:row>56</xdr:row>
      <xdr:rowOff>15653</xdr:rowOff>
    </xdr:to>
    <xdr:sp macro="" textlink="">
      <xdr:nvSpPr>
        <xdr:cNvPr id="125" name="フローチャート : 判断 124"/>
        <xdr:cNvSpPr/>
      </xdr:nvSpPr>
      <xdr:spPr>
        <a:xfrm>
          <a:off x="3746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32180</xdr:rowOff>
    </xdr:from>
    <xdr:ext cx="534377" cy="259045"/>
    <xdr:sp macro="" textlink="">
      <xdr:nvSpPr>
        <xdr:cNvPr id="126" name="テキスト ボックス 125"/>
        <xdr:cNvSpPr txBox="1"/>
      </xdr:nvSpPr>
      <xdr:spPr>
        <a:xfrm>
          <a:off x="3530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33711</xdr:rowOff>
    </xdr:from>
    <xdr:to>
      <xdr:col>4</xdr:col>
      <xdr:colOff>155575</xdr:colOff>
      <xdr:row>57</xdr:row>
      <xdr:rowOff>47607</xdr:rowOff>
    </xdr:to>
    <xdr:cxnSp macro="">
      <xdr:nvCxnSpPr>
        <xdr:cNvPr id="127" name="直線コネクタ 126"/>
        <xdr:cNvCxnSpPr/>
      </xdr:nvCxnSpPr>
      <xdr:spPr>
        <a:xfrm>
          <a:off x="2019300" y="9806361"/>
          <a:ext cx="889000" cy="1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20663</xdr:rowOff>
    </xdr:from>
    <xdr:to>
      <xdr:col>4</xdr:col>
      <xdr:colOff>206375</xdr:colOff>
      <xdr:row>55</xdr:row>
      <xdr:rowOff>122263</xdr:rowOff>
    </xdr:to>
    <xdr:sp macro="" textlink="">
      <xdr:nvSpPr>
        <xdr:cNvPr id="128" name="フローチャート : 判断 127"/>
        <xdr:cNvSpPr/>
      </xdr:nvSpPr>
      <xdr:spPr>
        <a:xfrm>
          <a:off x="2857500" y="945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138790</xdr:rowOff>
    </xdr:from>
    <xdr:ext cx="534377" cy="259045"/>
    <xdr:sp macro="" textlink="">
      <xdr:nvSpPr>
        <xdr:cNvPr id="129" name="テキスト ボックス 128"/>
        <xdr:cNvSpPr txBox="1"/>
      </xdr:nvSpPr>
      <xdr:spPr>
        <a:xfrm>
          <a:off x="2641111" y="922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33711</xdr:rowOff>
    </xdr:from>
    <xdr:to>
      <xdr:col>2</xdr:col>
      <xdr:colOff>638175</xdr:colOff>
      <xdr:row>57</xdr:row>
      <xdr:rowOff>83334</xdr:rowOff>
    </xdr:to>
    <xdr:cxnSp macro="">
      <xdr:nvCxnSpPr>
        <xdr:cNvPr id="130" name="直線コネクタ 129"/>
        <xdr:cNvCxnSpPr/>
      </xdr:nvCxnSpPr>
      <xdr:spPr>
        <a:xfrm flipV="1">
          <a:off x="1130300" y="9806361"/>
          <a:ext cx="889000" cy="4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113246</xdr:rowOff>
    </xdr:from>
    <xdr:to>
      <xdr:col>3</xdr:col>
      <xdr:colOff>3175</xdr:colOff>
      <xdr:row>55</xdr:row>
      <xdr:rowOff>43396</xdr:rowOff>
    </xdr:to>
    <xdr:sp macro="" textlink="">
      <xdr:nvSpPr>
        <xdr:cNvPr id="131" name="フローチャート : 判断 130"/>
        <xdr:cNvSpPr/>
      </xdr:nvSpPr>
      <xdr:spPr>
        <a:xfrm>
          <a:off x="1968500" y="937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59923</xdr:rowOff>
    </xdr:from>
    <xdr:ext cx="534377" cy="259045"/>
    <xdr:sp macro="" textlink="">
      <xdr:nvSpPr>
        <xdr:cNvPr id="132" name="テキスト ボックス 131"/>
        <xdr:cNvSpPr txBox="1"/>
      </xdr:nvSpPr>
      <xdr:spPr>
        <a:xfrm>
          <a:off x="1752111" y="914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157643</xdr:rowOff>
    </xdr:from>
    <xdr:to>
      <xdr:col>1</xdr:col>
      <xdr:colOff>485775</xdr:colOff>
      <xdr:row>56</xdr:row>
      <xdr:rowOff>87793</xdr:rowOff>
    </xdr:to>
    <xdr:sp macro="" textlink="">
      <xdr:nvSpPr>
        <xdr:cNvPr id="133" name="フローチャート : 判断 132"/>
        <xdr:cNvSpPr/>
      </xdr:nvSpPr>
      <xdr:spPr>
        <a:xfrm>
          <a:off x="1079500" y="958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104320</xdr:rowOff>
    </xdr:from>
    <xdr:ext cx="534377" cy="259045"/>
    <xdr:sp macro="" textlink="">
      <xdr:nvSpPr>
        <xdr:cNvPr id="134" name="テキスト ボックス 133"/>
        <xdr:cNvSpPr txBox="1"/>
      </xdr:nvSpPr>
      <xdr:spPr>
        <a:xfrm>
          <a:off x="863111" y="936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167245</xdr:rowOff>
    </xdr:from>
    <xdr:to>
      <xdr:col>6</xdr:col>
      <xdr:colOff>561975</xdr:colOff>
      <xdr:row>57</xdr:row>
      <xdr:rowOff>97395</xdr:rowOff>
    </xdr:to>
    <xdr:sp macro="" textlink="">
      <xdr:nvSpPr>
        <xdr:cNvPr id="140" name="円/楕円 139"/>
        <xdr:cNvSpPr/>
      </xdr:nvSpPr>
      <xdr:spPr>
        <a:xfrm>
          <a:off x="4584700" y="976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145672</xdr:rowOff>
    </xdr:from>
    <xdr:ext cx="534377" cy="259045"/>
    <xdr:sp macro="" textlink="">
      <xdr:nvSpPr>
        <xdr:cNvPr id="141" name="総務費該当値テキスト"/>
        <xdr:cNvSpPr txBox="1"/>
      </xdr:nvSpPr>
      <xdr:spPr>
        <a:xfrm>
          <a:off x="4686300"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44,202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125199</xdr:rowOff>
    </xdr:from>
    <xdr:to>
      <xdr:col>5</xdr:col>
      <xdr:colOff>409575</xdr:colOff>
      <xdr:row>57</xdr:row>
      <xdr:rowOff>55349</xdr:rowOff>
    </xdr:to>
    <xdr:sp macro="" textlink="">
      <xdr:nvSpPr>
        <xdr:cNvPr id="142" name="円/楕円 141"/>
        <xdr:cNvSpPr/>
      </xdr:nvSpPr>
      <xdr:spPr>
        <a:xfrm>
          <a:off x="3746500" y="972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46476</xdr:rowOff>
    </xdr:from>
    <xdr:ext cx="534377" cy="259045"/>
    <xdr:sp macro="" textlink="">
      <xdr:nvSpPr>
        <xdr:cNvPr id="143" name="テキスト ボックス 142"/>
        <xdr:cNvSpPr txBox="1"/>
      </xdr:nvSpPr>
      <xdr:spPr>
        <a:xfrm>
          <a:off x="3530111" y="981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46,777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168257</xdr:rowOff>
    </xdr:from>
    <xdr:to>
      <xdr:col>4</xdr:col>
      <xdr:colOff>206375</xdr:colOff>
      <xdr:row>57</xdr:row>
      <xdr:rowOff>98407</xdr:rowOff>
    </xdr:to>
    <xdr:sp macro="" textlink="">
      <xdr:nvSpPr>
        <xdr:cNvPr id="144" name="円/楕円 143"/>
        <xdr:cNvSpPr/>
      </xdr:nvSpPr>
      <xdr:spPr>
        <a:xfrm>
          <a:off x="2857500" y="976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89534</xdr:rowOff>
    </xdr:from>
    <xdr:ext cx="534377" cy="259045"/>
    <xdr:sp macro="" textlink="">
      <xdr:nvSpPr>
        <xdr:cNvPr id="145" name="テキスト ボックス 144"/>
        <xdr:cNvSpPr txBox="1"/>
      </xdr:nvSpPr>
      <xdr:spPr>
        <a:xfrm>
          <a:off x="2641111" y="986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44,140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154361</xdr:rowOff>
    </xdr:from>
    <xdr:to>
      <xdr:col>3</xdr:col>
      <xdr:colOff>3175</xdr:colOff>
      <xdr:row>57</xdr:row>
      <xdr:rowOff>84511</xdr:rowOff>
    </xdr:to>
    <xdr:sp macro="" textlink="">
      <xdr:nvSpPr>
        <xdr:cNvPr id="146" name="円/楕円 145"/>
        <xdr:cNvSpPr/>
      </xdr:nvSpPr>
      <xdr:spPr>
        <a:xfrm>
          <a:off x="1968500" y="975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75638</xdr:rowOff>
    </xdr:from>
    <xdr:ext cx="534377" cy="259045"/>
    <xdr:sp macro="" textlink="">
      <xdr:nvSpPr>
        <xdr:cNvPr id="147" name="テキスト ボックス 146"/>
        <xdr:cNvSpPr txBox="1"/>
      </xdr:nvSpPr>
      <xdr:spPr>
        <a:xfrm>
          <a:off x="1752111" y="984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44,991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32534</xdr:rowOff>
    </xdr:from>
    <xdr:to>
      <xdr:col>1</xdr:col>
      <xdr:colOff>485775</xdr:colOff>
      <xdr:row>57</xdr:row>
      <xdr:rowOff>134134</xdr:rowOff>
    </xdr:to>
    <xdr:sp macro="" textlink="">
      <xdr:nvSpPr>
        <xdr:cNvPr id="148" name="円/楕円 147"/>
        <xdr:cNvSpPr/>
      </xdr:nvSpPr>
      <xdr:spPr>
        <a:xfrm>
          <a:off x="1079500" y="980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125261</xdr:rowOff>
    </xdr:from>
    <xdr:ext cx="534377" cy="259045"/>
    <xdr:sp macro="" textlink="">
      <xdr:nvSpPr>
        <xdr:cNvPr id="149" name="テキスト ボックス 148"/>
        <xdr:cNvSpPr txBox="1"/>
      </xdr:nvSpPr>
      <xdr:spPr>
        <a:xfrm>
          <a:off x="863111" y="989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41,952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34392</xdr:rowOff>
    </xdr:from>
    <xdr:to>
      <xdr:col>6</xdr:col>
      <xdr:colOff>510540</xdr:colOff>
      <xdr:row>79</xdr:row>
      <xdr:rowOff>113145</xdr:rowOff>
    </xdr:to>
    <xdr:cxnSp macro="">
      <xdr:nvCxnSpPr>
        <xdr:cNvPr id="174" name="直線コネクタ 173"/>
        <xdr:cNvCxnSpPr/>
      </xdr:nvCxnSpPr>
      <xdr:spPr>
        <a:xfrm flipV="1">
          <a:off x="4633595" y="12035892"/>
          <a:ext cx="1270" cy="162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116972</xdr:rowOff>
    </xdr:from>
    <xdr:ext cx="534377" cy="259045"/>
    <xdr:sp macro="" textlink="">
      <xdr:nvSpPr>
        <xdr:cNvPr id="175" name="民生費最小値テキスト"/>
        <xdr:cNvSpPr txBox="1"/>
      </xdr:nvSpPr>
      <xdr:spPr>
        <a:xfrm>
          <a:off x="4686300" y="136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422275</xdr:colOff>
      <xdr:row>79</xdr:row>
      <xdr:rowOff>113145</xdr:rowOff>
    </xdr:from>
    <xdr:to>
      <xdr:col>6</xdr:col>
      <xdr:colOff>600075</xdr:colOff>
      <xdr:row>79</xdr:row>
      <xdr:rowOff>113145</xdr:rowOff>
    </xdr:to>
    <xdr:cxnSp macro="">
      <xdr:nvCxnSpPr>
        <xdr:cNvPr id="176" name="直線コネクタ 175"/>
        <xdr:cNvCxnSpPr/>
      </xdr:nvCxnSpPr>
      <xdr:spPr>
        <a:xfrm>
          <a:off x="4546600" y="136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152519</xdr:rowOff>
    </xdr:from>
    <xdr:ext cx="599010" cy="259045"/>
    <xdr:sp macro="" textlink="">
      <xdr:nvSpPr>
        <xdr:cNvPr id="177" name="民生費最大値テキスト"/>
        <xdr:cNvSpPr txBox="1"/>
      </xdr:nvSpPr>
      <xdr:spPr>
        <a:xfrm>
          <a:off x="4686300" y="1181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422275</xdr:colOff>
      <xdr:row>70</xdr:row>
      <xdr:rowOff>34392</xdr:rowOff>
    </xdr:from>
    <xdr:to>
      <xdr:col>6</xdr:col>
      <xdr:colOff>600075</xdr:colOff>
      <xdr:row>70</xdr:row>
      <xdr:rowOff>34392</xdr:rowOff>
    </xdr:to>
    <xdr:cxnSp macro="">
      <xdr:nvCxnSpPr>
        <xdr:cNvPr id="178" name="直線コネクタ 177"/>
        <xdr:cNvCxnSpPr/>
      </xdr:nvCxnSpPr>
      <xdr:spPr>
        <a:xfrm>
          <a:off x="4546600" y="1203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169914</xdr:rowOff>
    </xdr:from>
    <xdr:to>
      <xdr:col>6</xdr:col>
      <xdr:colOff>511175</xdr:colOff>
      <xdr:row>77</xdr:row>
      <xdr:rowOff>77769</xdr:rowOff>
    </xdr:to>
    <xdr:cxnSp macro="">
      <xdr:nvCxnSpPr>
        <xdr:cNvPr id="179" name="直線コネクタ 178"/>
        <xdr:cNvCxnSpPr/>
      </xdr:nvCxnSpPr>
      <xdr:spPr>
        <a:xfrm flipV="1">
          <a:off x="3797300" y="13200114"/>
          <a:ext cx="838200" cy="7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122788</xdr:rowOff>
    </xdr:from>
    <xdr:ext cx="599010" cy="259045"/>
    <xdr:sp macro="" textlink="">
      <xdr:nvSpPr>
        <xdr:cNvPr id="180" name="民生費平均値テキスト"/>
        <xdr:cNvSpPr txBox="1"/>
      </xdr:nvSpPr>
      <xdr:spPr>
        <a:xfrm>
          <a:off x="4686300" y="12810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99911</xdr:rowOff>
    </xdr:from>
    <xdr:to>
      <xdr:col>6</xdr:col>
      <xdr:colOff>561975</xdr:colOff>
      <xdr:row>76</xdr:row>
      <xdr:rowOff>30060</xdr:rowOff>
    </xdr:to>
    <xdr:sp macro="" textlink="">
      <xdr:nvSpPr>
        <xdr:cNvPr id="181" name="フローチャート : 判断 180"/>
        <xdr:cNvSpPr/>
      </xdr:nvSpPr>
      <xdr:spPr>
        <a:xfrm>
          <a:off x="4584700" y="12958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77769</xdr:rowOff>
    </xdr:from>
    <xdr:to>
      <xdr:col>5</xdr:col>
      <xdr:colOff>358775</xdr:colOff>
      <xdr:row>78</xdr:row>
      <xdr:rowOff>15875</xdr:rowOff>
    </xdr:to>
    <xdr:cxnSp macro="">
      <xdr:nvCxnSpPr>
        <xdr:cNvPr id="182" name="直線コネクタ 181"/>
        <xdr:cNvCxnSpPr/>
      </xdr:nvCxnSpPr>
      <xdr:spPr>
        <a:xfrm flipV="1">
          <a:off x="2908300" y="13279419"/>
          <a:ext cx="889000" cy="10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8471</xdr:rowOff>
    </xdr:from>
    <xdr:to>
      <xdr:col>5</xdr:col>
      <xdr:colOff>409575</xdr:colOff>
      <xdr:row>74</xdr:row>
      <xdr:rowOff>110071</xdr:rowOff>
    </xdr:to>
    <xdr:sp macro="" textlink="">
      <xdr:nvSpPr>
        <xdr:cNvPr id="183" name="フローチャート : 判断 182"/>
        <xdr:cNvSpPr/>
      </xdr:nvSpPr>
      <xdr:spPr>
        <a:xfrm>
          <a:off x="3746500" y="1269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126598</xdr:rowOff>
    </xdr:from>
    <xdr:ext cx="599010" cy="259045"/>
    <xdr:sp macro="" textlink="">
      <xdr:nvSpPr>
        <xdr:cNvPr id="184" name="テキスト ボックス 183"/>
        <xdr:cNvSpPr txBox="1"/>
      </xdr:nvSpPr>
      <xdr:spPr>
        <a:xfrm>
          <a:off x="3497794" y="12470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15875</xdr:rowOff>
    </xdr:from>
    <xdr:to>
      <xdr:col>4</xdr:col>
      <xdr:colOff>155575</xdr:colOff>
      <xdr:row>78</xdr:row>
      <xdr:rowOff>104953</xdr:rowOff>
    </xdr:to>
    <xdr:cxnSp macro="">
      <xdr:nvCxnSpPr>
        <xdr:cNvPr id="185" name="直線コネクタ 184"/>
        <xdr:cNvCxnSpPr/>
      </xdr:nvCxnSpPr>
      <xdr:spPr>
        <a:xfrm flipV="1">
          <a:off x="2019300" y="13388975"/>
          <a:ext cx="889000" cy="8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134144</xdr:rowOff>
    </xdr:from>
    <xdr:to>
      <xdr:col>4</xdr:col>
      <xdr:colOff>206375</xdr:colOff>
      <xdr:row>75</xdr:row>
      <xdr:rowOff>64294</xdr:rowOff>
    </xdr:to>
    <xdr:sp macro="" textlink="">
      <xdr:nvSpPr>
        <xdr:cNvPr id="186" name="フローチャート : 判断 185"/>
        <xdr:cNvSpPr/>
      </xdr:nvSpPr>
      <xdr:spPr>
        <a:xfrm>
          <a:off x="2857500" y="128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80821</xdr:rowOff>
    </xdr:from>
    <xdr:ext cx="599010" cy="259045"/>
    <xdr:sp macro="" textlink="">
      <xdr:nvSpPr>
        <xdr:cNvPr id="187" name="テキスト ボックス 186"/>
        <xdr:cNvSpPr txBox="1"/>
      </xdr:nvSpPr>
      <xdr:spPr>
        <a:xfrm>
          <a:off x="2608794" y="1259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3359</xdr:rowOff>
    </xdr:from>
    <xdr:to>
      <xdr:col>2</xdr:col>
      <xdr:colOff>638175</xdr:colOff>
      <xdr:row>78</xdr:row>
      <xdr:rowOff>104953</xdr:rowOff>
    </xdr:to>
    <xdr:cxnSp macro="">
      <xdr:nvCxnSpPr>
        <xdr:cNvPr id="188" name="直線コネクタ 187"/>
        <xdr:cNvCxnSpPr/>
      </xdr:nvCxnSpPr>
      <xdr:spPr>
        <a:xfrm>
          <a:off x="1130300" y="13376459"/>
          <a:ext cx="889000" cy="10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68555</xdr:rowOff>
    </xdr:from>
    <xdr:to>
      <xdr:col>3</xdr:col>
      <xdr:colOff>3175</xdr:colOff>
      <xdr:row>75</xdr:row>
      <xdr:rowOff>170154</xdr:rowOff>
    </xdr:to>
    <xdr:sp macro="" textlink="">
      <xdr:nvSpPr>
        <xdr:cNvPr id="189" name="フローチャート : 判断 188"/>
        <xdr:cNvSpPr/>
      </xdr:nvSpPr>
      <xdr:spPr>
        <a:xfrm>
          <a:off x="1968500" y="129273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15232</xdr:rowOff>
    </xdr:from>
    <xdr:ext cx="599010" cy="259045"/>
    <xdr:sp macro="" textlink="">
      <xdr:nvSpPr>
        <xdr:cNvPr id="190" name="テキスト ボックス 189"/>
        <xdr:cNvSpPr txBox="1"/>
      </xdr:nvSpPr>
      <xdr:spPr>
        <a:xfrm>
          <a:off x="1719794" y="1270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92157</xdr:rowOff>
    </xdr:from>
    <xdr:to>
      <xdr:col>1</xdr:col>
      <xdr:colOff>485775</xdr:colOff>
      <xdr:row>76</xdr:row>
      <xdr:rowOff>22307</xdr:rowOff>
    </xdr:to>
    <xdr:sp macro="" textlink="">
      <xdr:nvSpPr>
        <xdr:cNvPr id="191" name="フローチャート : 判断 190"/>
        <xdr:cNvSpPr/>
      </xdr:nvSpPr>
      <xdr:spPr>
        <a:xfrm>
          <a:off x="1079500" y="1295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38834</xdr:rowOff>
    </xdr:from>
    <xdr:ext cx="599010" cy="259045"/>
    <xdr:sp macro="" textlink="">
      <xdr:nvSpPr>
        <xdr:cNvPr id="192" name="テキスト ボックス 191"/>
        <xdr:cNvSpPr txBox="1"/>
      </xdr:nvSpPr>
      <xdr:spPr>
        <a:xfrm>
          <a:off x="830794" y="1272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119114</xdr:rowOff>
    </xdr:from>
    <xdr:to>
      <xdr:col>6</xdr:col>
      <xdr:colOff>561975</xdr:colOff>
      <xdr:row>77</xdr:row>
      <xdr:rowOff>49264</xdr:rowOff>
    </xdr:to>
    <xdr:sp macro="" textlink="">
      <xdr:nvSpPr>
        <xdr:cNvPr id="198" name="円/楕円 197"/>
        <xdr:cNvSpPr/>
      </xdr:nvSpPr>
      <xdr:spPr>
        <a:xfrm>
          <a:off x="4584700" y="1314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97541</xdr:rowOff>
    </xdr:from>
    <xdr:ext cx="599010" cy="259045"/>
    <xdr:sp macro="" textlink="">
      <xdr:nvSpPr>
        <xdr:cNvPr id="199" name="民生費該当値テキスト"/>
        <xdr:cNvSpPr txBox="1"/>
      </xdr:nvSpPr>
      <xdr:spPr>
        <a:xfrm>
          <a:off x="4686300" y="13127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120,414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26969</xdr:rowOff>
    </xdr:from>
    <xdr:to>
      <xdr:col>5</xdr:col>
      <xdr:colOff>409575</xdr:colOff>
      <xdr:row>77</xdr:row>
      <xdr:rowOff>128569</xdr:rowOff>
    </xdr:to>
    <xdr:sp macro="" textlink="">
      <xdr:nvSpPr>
        <xdr:cNvPr id="200" name="円/楕円 199"/>
        <xdr:cNvSpPr/>
      </xdr:nvSpPr>
      <xdr:spPr>
        <a:xfrm>
          <a:off x="3746500" y="1322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119696</xdr:rowOff>
    </xdr:from>
    <xdr:ext cx="599010" cy="259045"/>
    <xdr:sp macro="" textlink="">
      <xdr:nvSpPr>
        <xdr:cNvPr id="201" name="テキスト ボックス 200"/>
        <xdr:cNvSpPr txBox="1"/>
      </xdr:nvSpPr>
      <xdr:spPr>
        <a:xfrm>
          <a:off x="3497794" y="13321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116,251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136525</xdr:rowOff>
    </xdr:from>
    <xdr:to>
      <xdr:col>4</xdr:col>
      <xdr:colOff>206375</xdr:colOff>
      <xdr:row>78</xdr:row>
      <xdr:rowOff>66675</xdr:rowOff>
    </xdr:to>
    <xdr:sp macro="" textlink="">
      <xdr:nvSpPr>
        <xdr:cNvPr id="202" name="円/楕円 201"/>
        <xdr:cNvSpPr/>
      </xdr:nvSpPr>
      <xdr:spPr>
        <a:xfrm>
          <a:off x="2857500" y="133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57802</xdr:rowOff>
    </xdr:from>
    <xdr:ext cx="599010" cy="259045"/>
    <xdr:sp macro="" textlink="">
      <xdr:nvSpPr>
        <xdr:cNvPr id="203" name="テキスト ボックス 202"/>
        <xdr:cNvSpPr txBox="1"/>
      </xdr:nvSpPr>
      <xdr:spPr>
        <a:xfrm>
          <a:off x="2608794" y="13430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110,500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54153</xdr:rowOff>
    </xdr:from>
    <xdr:to>
      <xdr:col>3</xdr:col>
      <xdr:colOff>3175</xdr:colOff>
      <xdr:row>78</xdr:row>
      <xdr:rowOff>155753</xdr:rowOff>
    </xdr:to>
    <xdr:sp macro="" textlink="">
      <xdr:nvSpPr>
        <xdr:cNvPr id="204" name="円/楕円 203"/>
        <xdr:cNvSpPr/>
      </xdr:nvSpPr>
      <xdr:spPr>
        <a:xfrm>
          <a:off x="1968500" y="1342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146880</xdr:rowOff>
    </xdr:from>
    <xdr:ext cx="599010" cy="259045"/>
    <xdr:sp macro="" textlink="">
      <xdr:nvSpPr>
        <xdr:cNvPr id="205" name="テキスト ボックス 204"/>
        <xdr:cNvSpPr txBox="1"/>
      </xdr:nvSpPr>
      <xdr:spPr>
        <a:xfrm>
          <a:off x="1719794" y="13519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105,824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124009</xdr:rowOff>
    </xdr:from>
    <xdr:to>
      <xdr:col>1</xdr:col>
      <xdr:colOff>485775</xdr:colOff>
      <xdr:row>78</xdr:row>
      <xdr:rowOff>54159</xdr:rowOff>
    </xdr:to>
    <xdr:sp macro="" textlink="">
      <xdr:nvSpPr>
        <xdr:cNvPr id="206" name="円/楕円 205"/>
        <xdr:cNvSpPr/>
      </xdr:nvSpPr>
      <xdr:spPr>
        <a:xfrm>
          <a:off x="1079500" y="1332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45286</xdr:rowOff>
    </xdr:from>
    <xdr:ext cx="599010" cy="259045"/>
    <xdr:sp macro="" textlink="">
      <xdr:nvSpPr>
        <xdr:cNvPr id="207" name="テキスト ボックス 206"/>
        <xdr:cNvSpPr txBox="1"/>
      </xdr:nvSpPr>
      <xdr:spPr>
        <a:xfrm>
          <a:off x="830794" y="13418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32810</xdr:rowOff>
    </xdr:from>
    <xdr:to>
      <xdr:col>6</xdr:col>
      <xdr:colOff>510540</xdr:colOff>
      <xdr:row>99</xdr:row>
      <xdr:rowOff>19228</xdr:rowOff>
    </xdr:to>
    <xdr:cxnSp macro="">
      <xdr:nvCxnSpPr>
        <xdr:cNvPr id="232" name="直線コネクタ 231"/>
        <xdr:cNvCxnSpPr/>
      </xdr:nvCxnSpPr>
      <xdr:spPr>
        <a:xfrm flipV="1">
          <a:off x="4633595" y="15634760"/>
          <a:ext cx="1270" cy="135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23055</xdr:rowOff>
    </xdr:from>
    <xdr:ext cx="534377" cy="259045"/>
    <xdr:sp macro="" textlink="">
      <xdr:nvSpPr>
        <xdr:cNvPr id="233" name="衛生費最小値テキスト"/>
        <xdr:cNvSpPr txBox="1"/>
      </xdr:nvSpPr>
      <xdr:spPr>
        <a:xfrm>
          <a:off x="4686300" y="169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422275</xdr:colOff>
      <xdr:row>99</xdr:row>
      <xdr:rowOff>19228</xdr:rowOff>
    </xdr:from>
    <xdr:to>
      <xdr:col>6</xdr:col>
      <xdr:colOff>600075</xdr:colOff>
      <xdr:row>99</xdr:row>
      <xdr:rowOff>19228</xdr:rowOff>
    </xdr:to>
    <xdr:cxnSp macro="">
      <xdr:nvCxnSpPr>
        <xdr:cNvPr id="234" name="直線コネクタ 233"/>
        <xdr:cNvCxnSpPr/>
      </xdr:nvCxnSpPr>
      <xdr:spPr>
        <a:xfrm>
          <a:off x="4546600" y="169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150937</xdr:rowOff>
    </xdr:from>
    <xdr:ext cx="534377" cy="259045"/>
    <xdr:sp macro="" textlink="">
      <xdr:nvSpPr>
        <xdr:cNvPr id="235" name="衛生費最大値テキスト"/>
        <xdr:cNvSpPr txBox="1"/>
      </xdr:nvSpPr>
      <xdr:spPr>
        <a:xfrm>
          <a:off x="4686300" y="154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422275</xdr:colOff>
      <xdr:row>91</xdr:row>
      <xdr:rowOff>32810</xdr:rowOff>
    </xdr:from>
    <xdr:to>
      <xdr:col>6</xdr:col>
      <xdr:colOff>600075</xdr:colOff>
      <xdr:row>91</xdr:row>
      <xdr:rowOff>32810</xdr:rowOff>
    </xdr:to>
    <xdr:cxnSp macro="">
      <xdr:nvCxnSpPr>
        <xdr:cNvPr id="236" name="直線コネクタ 235"/>
        <xdr:cNvCxnSpPr/>
      </xdr:nvCxnSpPr>
      <xdr:spPr>
        <a:xfrm>
          <a:off x="4546600" y="156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162503</xdr:rowOff>
    </xdr:from>
    <xdr:to>
      <xdr:col>6</xdr:col>
      <xdr:colOff>511175</xdr:colOff>
      <xdr:row>97</xdr:row>
      <xdr:rowOff>1682</xdr:rowOff>
    </xdr:to>
    <xdr:cxnSp macro="">
      <xdr:nvCxnSpPr>
        <xdr:cNvPr id="237" name="直線コネクタ 236"/>
        <xdr:cNvCxnSpPr/>
      </xdr:nvCxnSpPr>
      <xdr:spPr>
        <a:xfrm flipV="1">
          <a:off x="3797300" y="16278803"/>
          <a:ext cx="838200" cy="35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151032</xdr:rowOff>
    </xdr:from>
    <xdr:ext cx="534377" cy="259045"/>
    <xdr:sp macro="" textlink="">
      <xdr:nvSpPr>
        <xdr:cNvPr id="238" name="衛生費平均値テキスト"/>
        <xdr:cNvSpPr txBox="1"/>
      </xdr:nvSpPr>
      <xdr:spPr>
        <a:xfrm>
          <a:off x="4686300" y="16610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1155</xdr:rowOff>
    </xdr:from>
    <xdr:to>
      <xdr:col>6</xdr:col>
      <xdr:colOff>561975</xdr:colOff>
      <xdr:row>97</xdr:row>
      <xdr:rowOff>102755</xdr:rowOff>
    </xdr:to>
    <xdr:sp macro="" textlink="">
      <xdr:nvSpPr>
        <xdr:cNvPr id="239" name="フローチャート : 判断 238"/>
        <xdr:cNvSpPr/>
      </xdr:nvSpPr>
      <xdr:spPr>
        <a:xfrm>
          <a:off x="45847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1682</xdr:rowOff>
    </xdr:from>
    <xdr:to>
      <xdr:col>5</xdr:col>
      <xdr:colOff>358775</xdr:colOff>
      <xdr:row>97</xdr:row>
      <xdr:rowOff>22161</xdr:rowOff>
    </xdr:to>
    <xdr:cxnSp macro="">
      <xdr:nvCxnSpPr>
        <xdr:cNvPr id="240" name="直線コネクタ 239"/>
        <xdr:cNvCxnSpPr/>
      </xdr:nvCxnSpPr>
      <xdr:spPr>
        <a:xfrm flipV="1">
          <a:off x="2908300" y="16632332"/>
          <a:ext cx="889000" cy="2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17405</xdr:rowOff>
    </xdr:from>
    <xdr:to>
      <xdr:col>5</xdr:col>
      <xdr:colOff>409575</xdr:colOff>
      <xdr:row>97</xdr:row>
      <xdr:rowOff>119005</xdr:rowOff>
    </xdr:to>
    <xdr:sp macro="" textlink="">
      <xdr:nvSpPr>
        <xdr:cNvPr id="241" name="フローチャート : 判断 240"/>
        <xdr:cNvSpPr/>
      </xdr:nvSpPr>
      <xdr:spPr>
        <a:xfrm>
          <a:off x="3746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110132</xdr:rowOff>
    </xdr:from>
    <xdr:ext cx="534377" cy="259045"/>
    <xdr:sp macro="" textlink="">
      <xdr:nvSpPr>
        <xdr:cNvPr id="242" name="テキスト ボックス 241"/>
        <xdr:cNvSpPr txBox="1"/>
      </xdr:nvSpPr>
      <xdr:spPr>
        <a:xfrm>
          <a:off x="3530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140843</xdr:rowOff>
    </xdr:from>
    <xdr:to>
      <xdr:col>4</xdr:col>
      <xdr:colOff>155575</xdr:colOff>
      <xdr:row>97</xdr:row>
      <xdr:rowOff>22161</xdr:rowOff>
    </xdr:to>
    <xdr:cxnSp macro="">
      <xdr:nvCxnSpPr>
        <xdr:cNvPr id="243" name="直線コネクタ 242"/>
        <xdr:cNvCxnSpPr/>
      </xdr:nvCxnSpPr>
      <xdr:spPr>
        <a:xfrm>
          <a:off x="2019300" y="16600043"/>
          <a:ext cx="889000" cy="5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170644</xdr:rowOff>
    </xdr:from>
    <xdr:to>
      <xdr:col>4</xdr:col>
      <xdr:colOff>206375</xdr:colOff>
      <xdr:row>97</xdr:row>
      <xdr:rowOff>100794</xdr:rowOff>
    </xdr:to>
    <xdr:sp macro="" textlink="">
      <xdr:nvSpPr>
        <xdr:cNvPr id="244" name="フローチャート : 判断 243"/>
        <xdr:cNvSpPr/>
      </xdr:nvSpPr>
      <xdr:spPr>
        <a:xfrm>
          <a:off x="2857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91921</xdr:rowOff>
    </xdr:from>
    <xdr:ext cx="534377" cy="259045"/>
    <xdr:sp macro="" textlink="">
      <xdr:nvSpPr>
        <xdr:cNvPr id="245" name="テキスト ボックス 244"/>
        <xdr:cNvSpPr txBox="1"/>
      </xdr:nvSpPr>
      <xdr:spPr>
        <a:xfrm>
          <a:off x="2641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140843</xdr:rowOff>
    </xdr:from>
    <xdr:to>
      <xdr:col>2</xdr:col>
      <xdr:colOff>638175</xdr:colOff>
      <xdr:row>96</xdr:row>
      <xdr:rowOff>155739</xdr:rowOff>
    </xdr:to>
    <xdr:cxnSp macro="">
      <xdr:nvCxnSpPr>
        <xdr:cNvPr id="246" name="直線コネクタ 245"/>
        <xdr:cNvCxnSpPr/>
      </xdr:nvCxnSpPr>
      <xdr:spPr>
        <a:xfrm flipV="1">
          <a:off x="1130300" y="16600043"/>
          <a:ext cx="889000" cy="1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35294</xdr:rowOff>
    </xdr:from>
    <xdr:to>
      <xdr:col>3</xdr:col>
      <xdr:colOff>3175</xdr:colOff>
      <xdr:row>97</xdr:row>
      <xdr:rowOff>136894</xdr:rowOff>
    </xdr:to>
    <xdr:sp macro="" textlink="">
      <xdr:nvSpPr>
        <xdr:cNvPr id="247" name="フローチャート : 判断 246"/>
        <xdr:cNvSpPr/>
      </xdr:nvSpPr>
      <xdr:spPr>
        <a:xfrm>
          <a:off x="1968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128021</xdr:rowOff>
    </xdr:from>
    <xdr:ext cx="534377" cy="259045"/>
    <xdr:sp macro="" textlink="">
      <xdr:nvSpPr>
        <xdr:cNvPr id="248" name="テキスト ボックス 247"/>
        <xdr:cNvSpPr txBox="1"/>
      </xdr:nvSpPr>
      <xdr:spPr>
        <a:xfrm>
          <a:off x="1752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19883</xdr:rowOff>
    </xdr:from>
    <xdr:to>
      <xdr:col>1</xdr:col>
      <xdr:colOff>485775</xdr:colOff>
      <xdr:row>97</xdr:row>
      <xdr:rowOff>121483</xdr:rowOff>
    </xdr:to>
    <xdr:sp macro="" textlink="">
      <xdr:nvSpPr>
        <xdr:cNvPr id="249" name="フローチャート : 判断 248"/>
        <xdr:cNvSpPr/>
      </xdr:nvSpPr>
      <xdr:spPr>
        <a:xfrm>
          <a:off x="1079500" y="1665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112610</xdr:rowOff>
    </xdr:from>
    <xdr:ext cx="534377" cy="259045"/>
    <xdr:sp macro="" textlink="">
      <xdr:nvSpPr>
        <xdr:cNvPr id="250" name="テキスト ボックス 249"/>
        <xdr:cNvSpPr txBox="1"/>
      </xdr:nvSpPr>
      <xdr:spPr>
        <a:xfrm>
          <a:off x="863111" y="1674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111703</xdr:rowOff>
    </xdr:from>
    <xdr:to>
      <xdr:col>6</xdr:col>
      <xdr:colOff>561975</xdr:colOff>
      <xdr:row>95</xdr:row>
      <xdr:rowOff>41853</xdr:rowOff>
    </xdr:to>
    <xdr:sp macro="" textlink="">
      <xdr:nvSpPr>
        <xdr:cNvPr id="256" name="円/楕円 255"/>
        <xdr:cNvSpPr/>
      </xdr:nvSpPr>
      <xdr:spPr>
        <a:xfrm>
          <a:off x="4584700" y="1622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134580</xdr:rowOff>
    </xdr:from>
    <xdr:ext cx="534377" cy="259045"/>
    <xdr:sp macro="" textlink="">
      <xdr:nvSpPr>
        <xdr:cNvPr id="257" name="衛生費該当値テキスト"/>
        <xdr:cNvSpPr txBox="1"/>
      </xdr:nvSpPr>
      <xdr:spPr>
        <a:xfrm>
          <a:off x="4686300" y="1607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58,803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122332</xdr:rowOff>
    </xdr:from>
    <xdr:to>
      <xdr:col>5</xdr:col>
      <xdr:colOff>409575</xdr:colOff>
      <xdr:row>97</xdr:row>
      <xdr:rowOff>52482</xdr:rowOff>
    </xdr:to>
    <xdr:sp macro="" textlink="">
      <xdr:nvSpPr>
        <xdr:cNvPr id="258" name="円/楕円 257"/>
        <xdr:cNvSpPr/>
      </xdr:nvSpPr>
      <xdr:spPr>
        <a:xfrm>
          <a:off x="3746500" y="1658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69009</xdr:rowOff>
    </xdr:from>
    <xdr:ext cx="534377" cy="259045"/>
    <xdr:sp macro="" textlink="">
      <xdr:nvSpPr>
        <xdr:cNvPr id="259" name="テキスト ボックス 258"/>
        <xdr:cNvSpPr txBox="1"/>
      </xdr:nvSpPr>
      <xdr:spPr>
        <a:xfrm>
          <a:off x="3530111" y="1635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40,245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142811</xdr:rowOff>
    </xdr:from>
    <xdr:to>
      <xdr:col>4</xdr:col>
      <xdr:colOff>206375</xdr:colOff>
      <xdr:row>97</xdr:row>
      <xdr:rowOff>72961</xdr:rowOff>
    </xdr:to>
    <xdr:sp macro="" textlink="">
      <xdr:nvSpPr>
        <xdr:cNvPr id="260" name="円/楕円 259"/>
        <xdr:cNvSpPr/>
      </xdr:nvSpPr>
      <xdr:spPr>
        <a:xfrm>
          <a:off x="2857500" y="1660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89488</xdr:rowOff>
    </xdr:from>
    <xdr:ext cx="534377" cy="259045"/>
    <xdr:sp macro="" textlink="">
      <xdr:nvSpPr>
        <xdr:cNvPr id="261" name="テキスト ボックス 260"/>
        <xdr:cNvSpPr txBox="1"/>
      </xdr:nvSpPr>
      <xdr:spPr>
        <a:xfrm>
          <a:off x="2641111" y="1637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39,170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90043</xdr:rowOff>
    </xdr:from>
    <xdr:to>
      <xdr:col>3</xdr:col>
      <xdr:colOff>3175</xdr:colOff>
      <xdr:row>97</xdr:row>
      <xdr:rowOff>20193</xdr:rowOff>
    </xdr:to>
    <xdr:sp macro="" textlink="">
      <xdr:nvSpPr>
        <xdr:cNvPr id="262" name="円/楕円 261"/>
        <xdr:cNvSpPr/>
      </xdr:nvSpPr>
      <xdr:spPr>
        <a:xfrm>
          <a:off x="1968500" y="1654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36720</xdr:rowOff>
    </xdr:from>
    <xdr:ext cx="534377" cy="259045"/>
    <xdr:sp macro="" textlink="">
      <xdr:nvSpPr>
        <xdr:cNvPr id="263" name="テキスト ボックス 262"/>
        <xdr:cNvSpPr txBox="1"/>
      </xdr:nvSpPr>
      <xdr:spPr>
        <a:xfrm>
          <a:off x="1752111" y="163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41,940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104939</xdr:rowOff>
    </xdr:from>
    <xdr:to>
      <xdr:col>1</xdr:col>
      <xdr:colOff>485775</xdr:colOff>
      <xdr:row>97</xdr:row>
      <xdr:rowOff>35089</xdr:rowOff>
    </xdr:to>
    <xdr:sp macro="" textlink="">
      <xdr:nvSpPr>
        <xdr:cNvPr id="264" name="円/楕円 263"/>
        <xdr:cNvSpPr/>
      </xdr:nvSpPr>
      <xdr:spPr>
        <a:xfrm>
          <a:off x="1079500" y="1656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51616</xdr:rowOff>
    </xdr:from>
    <xdr:ext cx="534377" cy="259045"/>
    <xdr:sp macro="" textlink="">
      <xdr:nvSpPr>
        <xdr:cNvPr id="265" name="テキスト ボックス 264"/>
        <xdr:cNvSpPr txBox="1"/>
      </xdr:nvSpPr>
      <xdr:spPr>
        <a:xfrm>
          <a:off x="863111" y="1633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41,158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34727</xdr:rowOff>
    </xdr:from>
    <xdr:to>
      <xdr:col>15</xdr:col>
      <xdr:colOff>180340</xdr:colOff>
      <xdr:row>38</xdr:row>
      <xdr:rowOff>139700</xdr:rowOff>
    </xdr:to>
    <xdr:cxnSp macro="">
      <xdr:nvCxnSpPr>
        <xdr:cNvPr id="287" name="直線コネクタ 286"/>
        <xdr:cNvCxnSpPr/>
      </xdr:nvCxnSpPr>
      <xdr:spPr>
        <a:xfrm flipV="1">
          <a:off x="10475595" y="5178227"/>
          <a:ext cx="1270" cy="147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152854</xdr:rowOff>
    </xdr:from>
    <xdr:ext cx="534377" cy="259045"/>
    <xdr:sp macro="" textlink="">
      <xdr:nvSpPr>
        <xdr:cNvPr id="290" name="労働費最大値テキスト"/>
        <xdr:cNvSpPr txBox="1"/>
      </xdr:nvSpPr>
      <xdr:spPr>
        <a:xfrm>
          <a:off x="10528300" y="49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92075</xdr:colOff>
      <xdr:row>30</xdr:row>
      <xdr:rowOff>34727</xdr:rowOff>
    </xdr:from>
    <xdr:to>
      <xdr:col>15</xdr:col>
      <xdr:colOff>269875</xdr:colOff>
      <xdr:row>30</xdr:row>
      <xdr:rowOff>34727</xdr:rowOff>
    </xdr:to>
    <xdr:cxnSp macro="">
      <xdr:nvCxnSpPr>
        <xdr:cNvPr id="291" name="直線コネクタ 290"/>
        <xdr:cNvCxnSpPr/>
      </xdr:nvCxnSpPr>
      <xdr:spPr>
        <a:xfrm>
          <a:off x="10388600" y="517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138557</xdr:rowOff>
    </xdr:from>
    <xdr:to>
      <xdr:col>15</xdr:col>
      <xdr:colOff>180975</xdr:colOff>
      <xdr:row>38</xdr:row>
      <xdr:rowOff>138694</xdr:rowOff>
    </xdr:to>
    <xdr:cxnSp macro="">
      <xdr:nvCxnSpPr>
        <xdr:cNvPr id="292" name="直線コネクタ 291"/>
        <xdr:cNvCxnSpPr/>
      </xdr:nvCxnSpPr>
      <xdr:spPr>
        <a:xfrm flipV="1">
          <a:off x="9639300" y="6653657"/>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38351</xdr:rowOff>
    </xdr:from>
    <xdr:ext cx="469744" cy="259045"/>
    <xdr:sp macro="" textlink="">
      <xdr:nvSpPr>
        <xdr:cNvPr id="293" name="労働費平均値テキスト"/>
        <xdr:cNvSpPr txBox="1"/>
      </xdr:nvSpPr>
      <xdr:spPr>
        <a:xfrm>
          <a:off x="10528300" y="6382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15473</xdr:rowOff>
    </xdr:from>
    <xdr:to>
      <xdr:col>15</xdr:col>
      <xdr:colOff>231775</xdr:colOff>
      <xdr:row>38</xdr:row>
      <xdr:rowOff>117073</xdr:rowOff>
    </xdr:to>
    <xdr:sp macro="" textlink="">
      <xdr:nvSpPr>
        <xdr:cNvPr id="294" name="フローチャート : 判断 293"/>
        <xdr:cNvSpPr/>
      </xdr:nvSpPr>
      <xdr:spPr>
        <a:xfrm>
          <a:off x="104267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138465</xdr:rowOff>
    </xdr:from>
    <xdr:to>
      <xdr:col>14</xdr:col>
      <xdr:colOff>28575</xdr:colOff>
      <xdr:row>38</xdr:row>
      <xdr:rowOff>138694</xdr:rowOff>
    </xdr:to>
    <xdr:cxnSp macro="">
      <xdr:nvCxnSpPr>
        <xdr:cNvPr id="295" name="直線コネクタ 294"/>
        <xdr:cNvCxnSpPr/>
      </xdr:nvCxnSpPr>
      <xdr:spPr>
        <a:xfrm>
          <a:off x="8750300" y="665356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32299</xdr:rowOff>
    </xdr:from>
    <xdr:to>
      <xdr:col>14</xdr:col>
      <xdr:colOff>79375</xdr:colOff>
      <xdr:row>38</xdr:row>
      <xdr:rowOff>133899</xdr:rowOff>
    </xdr:to>
    <xdr:sp macro="" textlink="">
      <xdr:nvSpPr>
        <xdr:cNvPr id="296" name="フローチャート : 判断 295"/>
        <xdr:cNvSpPr/>
      </xdr:nvSpPr>
      <xdr:spPr>
        <a:xfrm>
          <a:off x="9588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150426</xdr:rowOff>
    </xdr:from>
    <xdr:ext cx="469744" cy="259045"/>
    <xdr:sp macro="" textlink="">
      <xdr:nvSpPr>
        <xdr:cNvPr id="297" name="テキスト ボックス 296"/>
        <xdr:cNvSpPr txBox="1"/>
      </xdr:nvSpPr>
      <xdr:spPr>
        <a:xfrm>
          <a:off x="9404427"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138100</xdr:rowOff>
    </xdr:from>
    <xdr:to>
      <xdr:col>12</xdr:col>
      <xdr:colOff>511175</xdr:colOff>
      <xdr:row>38</xdr:row>
      <xdr:rowOff>138465</xdr:rowOff>
    </xdr:to>
    <xdr:cxnSp macro="">
      <xdr:nvCxnSpPr>
        <xdr:cNvPr id="298" name="直線コネクタ 297"/>
        <xdr:cNvCxnSpPr/>
      </xdr:nvCxnSpPr>
      <xdr:spPr>
        <a:xfrm>
          <a:off x="7861300" y="6653200"/>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17897</xdr:rowOff>
    </xdr:from>
    <xdr:to>
      <xdr:col>12</xdr:col>
      <xdr:colOff>561975</xdr:colOff>
      <xdr:row>38</xdr:row>
      <xdr:rowOff>119497</xdr:rowOff>
    </xdr:to>
    <xdr:sp macro="" textlink="">
      <xdr:nvSpPr>
        <xdr:cNvPr id="299" name="フローチャート : 判断 298"/>
        <xdr:cNvSpPr/>
      </xdr:nvSpPr>
      <xdr:spPr>
        <a:xfrm>
          <a:off x="8699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136024</xdr:rowOff>
    </xdr:from>
    <xdr:ext cx="469744" cy="259045"/>
    <xdr:sp macro="" textlink="">
      <xdr:nvSpPr>
        <xdr:cNvPr id="300" name="テキスト ボックス 299"/>
        <xdr:cNvSpPr txBox="1"/>
      </xdr:nvSpPr>
      <xdr:spPr>
        <a:xfrm>
          <a:off x="8515427"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138100</xdr:rowOff>
    </xdr:from>
    <xdr:to>
      <xdr:col>11</xdr:col>
      <xdr:colOff>307975</xdr:colOff>
      <xdr:row>38</xdr:row>
      <xdr:rowOff>138511</xdr:rowOff>
    </xdr:to>
    <xdr:cxnSp macro="">
      <xdr:nvCxnSpPr>
        <xdr:cNvPr id="301" name="直線コネクタ 300"/>
        <xdr:cNvCxnSpPr/>
      </xdr:nvCxnSpPr>
      <xdr:spPr>
        <a:xfrm flipV="1">
          <a:off x="6972300" y="6653200"/>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2535</xdr:rowOff>
    </xdr:from>
    <xdr:to>
      <xdr:col>11</xdr:col>
      <xdr:colOff>358775</xdr:colOff>
      <xdr:row>38</xdr:row>
      <xdr:rowOff>104135</xdr:rowOff>
    </xdr:to>
    <xdr:sp macro="" textlink="">
      <xdr:nvSpPr>
        <xdr:cNvPr id="302" name="フローチャート : 判断 301"/>
        <xdr:cNvSpPr/>
      </xdr:nvSpPr>
      <xdr:spPr>
        <a:xfrm>
          <a:off x="7810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120662</xdr:rowOff>
    </xdr:from>
    <xdr:ext cx="469744" cy="259045"/>
    <xdr:sp macro="" textlink="">
      <xdr:nvSpPr>
        <xdr:cNvPr id="303" name="テキスト ボックス 302"/>
        <xdr:cNvSpPr txBox="1"/>
      </xdr:nvSpPr>
      <xdr:spPr>
        <a:xfrm>
          <a:off x="7626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129317</xdr:rowOff>
    </xdr:from>
    <xdr:to>
      <xdr:col>10</xdr:col>
      <xdr:colOff>155575</xdr:colOff>
      <xdr:row>38</xdr:row>
      <xdr:rowOff>59466</xdr:rowOff>
    </xdr:to>
    <xdr:sp macro="" textlink="">
      <xdr:nvSpPr>
        <xdr:cNvPr id="304" name="フローチャート : 判断 303"/>
        <xdr:cNvSpPr/>
      </xdr:nvSpPr>
      <xdr:spPr>
        <a:xfrm>
          <a:off x="6921500" y="64729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75994</xdr:rowOff>
    </xdr:from>
    <xdr:ext cx="469744" cy="259045"/>
    <xdr:sp macro="" textlink="">
      <xdr:nvSpPr>
        <xdr:cNvPr id="305" name="テキスト ボックス 304"/>
        <xdr:cNvSpPr txBox="1"/>
      </xdr:nvSpPr>
      <xdr:spPr>
        <a:xfrm>
          <a:off x="6737427" y="624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87757</xdr:rowOff>
    </xdr:from>
    <xdr:to>
      <xdr:col>15</xdr:col>
      <xdr:colOff>231775</xdr:colOff>
      <xdr:row>39</xdr:row>
      <xdr:rowOff>17907</xdr:rowOff>
    </xdr:to>
    <xdr:sp macro="" textlink="">
      <xdr:nvSpPr>
        <xdr:cNvPr id="311" name="円/楕円 310"/>
        <xdr:cNvSpPr/>
      </xdr:nvSpPr>
      <xdr:spPr>
        <a:xfrm>
          <a:off x="104267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2684</xdr:rowOff>
    </xdr:from>
    <xdr:ext cx="313932" cy="259045"/>
    <xdr:sp macro="" textlink="">
      <xdr:nvSpPr>
        <xdr:cNvPr id="312" name="労働費該当値テキスト"/>
        <xdr:cNvSpPr txBox="1"/>
      </xdr:nvSpPr>
      <xdr:spPr>
        <a:xfrm>
          <a:off x="10528300" y="6517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87894</xdr:rowOff>
    </xdr:from>
    <xdr:to>
      <xdr:col>14</xdr:col>
      <xdr:colOff>79375</xdr:colOff>
      <xdr:row>39</xdr:row>
      <xdr:rowOff>18044</xdr:rowOff>
    </xdr:to>
    <xdr:sp macro="" textlink="">
      <xdr:nvSpPr>
        <xdr:cNvPr id="313" name="円/楕円 312"/>
        <xdr:cNvSpPr/>
      </xdr:nvSpPr>
      <xdr:spPr>
        <a:xfrm>
          <a:off x="9588500" y="66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9171</xdr:rowOff>
    </xdr:from>
    <xdr:ext cx="313932" cy="259045"/>
    <xdr:sp macro="" textlink="">
      <xdr:nvSpPr>
        <xdr:cNvPr id="314" name="テキスト ボックス 313"/>
        <xdr:cNvSpPr txBox="1"/>
      </xdr:nvSpPr>
      <xdr:spPr>
        <a:xfrm>
          <a:off x="9482333" y="6695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87665</xdr:rowOff>
    </xdr:from>
    <xdr:to>
      <xdr:col>12</xdr:col>
      <xdr:colOff>561975</xdr:colOff>
      <xdr:row>39</xdr:row>
      <xdr:rowOff>17815</xdr:rowOff>
    </xdr:to>
    <xdr:sp macro="" textlink="">
      <xdr:nvSpPr>
        <xdr:cNvPr id="315" name="円/楕円 314"/>
        <xdr:cNvSpPr/>
      </xdr:nvSpPr>
      <xdr:spPr>
        <a:xfrm>
          <a:off x="8699500" y="66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8942</xdr:rowOff>
    </xdr:from>
    <xdr:ext cx="313932" cy="259045"/>
    <xdr:sp macro="" textlink="">
      <xdr:nvSpPr>
        <xdr:cNvPr id="316" name="テキスト ボックス 315"/>
        <xdr:cNvSpPr txBox="1"/>
      </xdr:nvSpPr>
      <xdr:spPr>
        <a:xfrm>
          <a:off x="8593333" y="66954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87300</xdr:rowOff>
    </xdr:from>
    <xdr:to>
      <xdr:col>11</xdr:col>
      <xdr:colOff>358775</xdr:colOff>
      <xdr:row>39</xdr:row>
      <xdr:rowOff>17450</xdr:rowOff>
    </xdr:to>
    <xdr:sp macro="" textlink="">
      <xdr:nvSpPr>
        <xdr:cNvPr id="317" name="円/楕円 316"/>
        <xdr:cNvSpPr/>
      </xdr:nvSpPr>
      <xdr:spPr>
        <a:xfrm>
          <a:off x="7810500" y="66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8577</xdr:rowOff>
    </xdr:from>
    <xdr:ext cx="313932" cy="259045"/>
    <xdr:sp macro="" textlink="">
      <xdr:nvSpPr>
        <xdr:cNvPr id="318" name="テキスト ボックス 317"/>
        <xdr:cNvSpPr txBox="1"/>
      </xdr:nvSpPr>
      <xdr:spPr>
        <a:xfrm>
          <a:off x="7704333" y="6695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87711</xdr:rowOff>
    </xdr:from>
    <xdr:to>
      <xdr:col>10</xdr:col>
      <xdr:colOff>155575</xdr:colOff>
      <xdr:row>39</xdr:row>
      <xdr:rowOff>17861</xdr:rowOff>
    </xdr:to>
    <xdr:sp macro="" textlink="">
      <xdr:nvSpPr>
        <xdr:cNvPr id="319" name="円/楕円 318"/>
        <xdr:cNvSpPr/>
      </xdr:nvSpPr>
      <xdr:spPr>
        <a:xfrm>
          <a:off x="6921500" y="66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39</xdr:row>
      <xdr:rowOff>8988</xdr:rowOff>
    </xdr:from>
    <xdr:ext cx="313932" cy="259045"/>
    <xdr:sp macro="" textlink="">
      <xdr:nvSpPr>
        <xdr:cNvPr id="320" name="テキスト ボックス 319"/>
        <xdr:cNvSpPr txBox="1"/>
      </xdr:nvSpPr>
      <xdr:spPr>
        <a:xfrm>
          <a:off x="6815333" y="6695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168389</xdr:rowOff>
    </xdr:from>
    <xdr:to>
      <xdr:col>15</xdr:col>
      <xdr:colOff>180340</xdr:colOff>
      <xdr:row>59</xdr:row>
      <xdr:rowOff>9322</xdr:rowOff>
    </xdr:to>
    <xdr:cxnSp macro="">
      <xdr:nvCxnSpPr>
        <xdr:cNvPr id="344" name="直線コネクタ 343"/>
        <xdr:cNvCxnSpPr/>
      </xdr:nvCxnSpPr>
      <xdr:spPr>
        <a:xfrm flipV="1">
          <a:off x="10475595" y="8740889"/>
          <a:ext cx="1270" cy="1383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13149</xdr:rowOff>
    </xdr:from>
    <xdr:ext cx="378565" cy="259045"/>
    <xdr:sp macro="" textlink="">
      <xdr:nvSpPr>
        <xdr:cNvPr id="345" name="農林水産業費最小値テキスト"/>
        <xdr:cNvSpPr txBox="1"/>
      </xdr:nvSpPr>
      <xdr:spPr>
        <a:xfrm>
          <a:off x="10528300" y="1012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92075</xdr:colOff>
      <xdr:row>59</xdr:row>
      <xdr:rowOff>9322</xdr:rowOff>
    </xdr:from>
    <xdr:to>
      <xdr:col>15</xdr:col>
      <xdr:colOff>269875</xdr:colOff>
      <xdr:row>59</xdr:row>
      <xdr:rowOff>9322</xdr:rowOff>
    </xdr:to>
    <xdr:cxnSp macro="">
      <xdr:nvCxnSpPr>
        <xdr:cNvPr id="346" name="直線コネクタ 345"/>
        <xdr:cNvCxnSpPr/>
      </xdr:nvCxnSpPr>
      <xdr:spPr>
        <a:xfrm>
          <a:off x="10388600" y="1012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115066</xdr:rowOff>
    </xdr:from>
    <xdr:ext cx="534377" cy="259045"/>
    <xdr:sp macro="" textlink="">
      <xdr:nvSpPr>
        <xdr:cNvPr id="347" name="農林水産業費最大値テキスト"/>
        <xdr:cNvSpPr txBox="1"/>
      </xdr:nvSpPr>
      <xdr:spPr>
        <a:xfrm>
          <a:off x="10528300" y="851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92075</xdr:colOff>
      <xdr:row>50</xdr:row>
      <xdr:rowOff>168389</xdr:rowOff>
    </xdr:from>
    <xdr:to>
      <xdr:col>15</xdr:col>
      <xdr:colOff>269875</xdr:colOff>
      <xdr:row>50</xdr:row>
      <xdr:rowOff>168389</xdr:rowOff>
    </xdr:to>
    <xdr:cxnSp macro="">
      <xdr:nvCxnSpPr>
        <xdr:cNvPr id="348" name="直線コネクタ 347"/>
        <xdr:cNvCxnSpPr/>
      </xdr:nvCxnSpPr>
      <xdr:spPr>
        <a:xfrm>
          <a:off x="10388600" y="8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37630</xdr:rowOff>
    </xdr:from>
    <xdr:to>
      <xdr:col>15</xdr:col>
      <xdr:colOff>180975</xdr:colOff>
      <xdr:row>57</xdr:row>
      <xdr:rowOff>44374</xdr:rowOff>
    </xdr:to>
    <xdr:cxnSp macro="">
      <xdr:nvCxnSpPr>
        <xdr:cNvPr id="349" name="直線コネクタ 348"/>
        <xdr:cNvCxnSpPr/>
      </xdr:nvCxnSpPr>
      <xdr:spPr>
        <a:xfrm flipV="1">
          <a:off x="9639300" y="9810280"/>
          <a:ext cx="8382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83697</xdr:rowOff>
    </xdr:from>
    <xdr:ext cx="534377" cy="259045"/>
    <xdr:sp macro="" textlink="">
      <xdr:nvSpPr>
        <xdr:cNvPr id="350" name="農林水産業費平均値テキスト"/>
        <xdr:cNvSpPr txBox="1"/>
      </xdr:nvSpPr>
      <xdr:spPr>
        <a:xfrm>
          <a:off x="10528300" y="951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60820</xdr:rowOff>
    </xdr:from>
    <xdr:to>
      <xdr:col>15</xdr:col>
      <xdr:colOff>231775</xdr:colOff>
      <xdr:row>56</xdr:row>
      <xdr:rowOff>162420</xdr:rowOff>
    </xdr:to>
    <xdr:sp macro="" textlink="">
      <xdr:nvSpPr>
        <xdr:cNvPr id="351" name="フローチャート : 判断 350"/>
        <xdr:cNvSpPr/>
      </xdr:nvSpPr>
      <xdr:spPr>
        <a:xfrm>
          <a:off x="10426700" y="966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44374</xdr:rowOff>
    </xdr:from>
    <xdr:to>
      <xdr:col>14</xdr:col>
      <xdr:colOff>28575</xdr:colOff>
      <xdr:row>57</xdr:row>
      <xdr:rowOff>84341</xdr:rowOff>
    </xdr:to>
    <xdr:cxnSp macro="">
      <xdr:nvCxnSpPr>
        <xdr:cNvPr id="352" name="直線コネクタ 351"/>
        <xdr:cNvCxnSpPr/>
      </xdr:nvCxnSpPr>
      <xdr:spPr>
        <a:xfrm flipV="1">
          <a:off x="8750300" y="9817024"/>
          <a:ext cx="889000" cy="3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134163</xdr:rowOff>
    </xdr:from>
    <xdr:to>
      <xdr:col>14</xdr:col>
      <xdr:colOff>79375</xdr:colOff>
      <xdr:row>56</xdr:row>
      <xdr:rowOff>64313</xdr:rowOff>
    </xdr:to>
    <xdr:sp macro="" textlink="">
      <xdr:nvSpPr>
        <xdr:cNvPr id="353" name="フローチャート : 判断 352"/>
        <xdr:cNvSpPr/>
      </xdr:nvSpPr>
      <xdr:spPr>
        <a:xfrm>
          <a:off x="9588500" y="956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80840</xdr:rowOff>
    </xdr:from>
    <xdr:ext cx="534377" cy="259045"/>
    <xdr:sp macro="" textlink="">
      <xdr:nvSpPr>
        <xdr:cNvPr id="354" name="テキスト ボックス 353"/>
        <xdr:cNvSpPr txBox="1"/>
      </xdr:nvSpPr>
      <xdr:spPr>
        <a:xfrm>
          <a:off x="9372111" y="933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84341</xdr:rowOff>
    </xdr:from>
    <xdr:to>
      <xdr:col>12</xdr:col>
      <xdr:colOff>511175</xdr:colOff>
      <xdr:row>57</xdr:row>
      <xdr:rowOff>117107</xdr:rowOff>
    </xdr:to>
    <xdr:cxnSp macro="">
      <xdr:nvCxnSpPr>
        <xdr:cNvPr id="355" name="直線コネクタ 354"/>
        <xdr:cNvCxnSpPr/>
      </xdr:nvCxnSpPr>
      <xdr:spPr>
        <a:xfrm flipV="1">
          <a:off x="7861300" y="9856991"/>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149975</xdr:rowOff>
    </xdr:from>
    <xdr:to>
      <xdr:col>12</xdr:col>
      <xdr:colOff>561975</xdr:colOff>
      <xdr:row>56</xdr:row>
      <xdr:rowOff>80125</xdr:rowOff>
    </xdr:to>
    <xdr:sp macro="" textlink="">
      <xdr:nvSpPr>
        <xdr:cNvPr id="356" name="フローチャート : 判断 355"/>
        <xdr:cNvSpPr/>
      </xdr:nvSpPr>
      <xdr:spPr>
        <a:xfrm>
          <a:off x="8699500" y="957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96652</xdr:rowOff>
    </xdr:from>
    <xdr:ext cx="534377" cy="259045"/>
    <xdr:sp macro="" textlink="">
      <xdr:nvSpPr>
        <xdr:cNvPr id="357" name="テキスト ボックス 356"/>
        <xdr:cNvSpPr txBox="1"/>
      </xdr:nvSpPr>
      <xdr:spPr>
        <a:xfrm>
          <a:off x="8483111" y="935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83465</xdr:rowOff>
    </xdr:from>
    <xdr:to>
      <xdr:col>11</xdr:col>
      <xdr:colOff>307975</xdr:colOff>
      <xdr:row>57</xdr:row>
      <xdr:rowOff>117107</xdr:rowOff>
    </xdr:to>
    <xdr:cxnSp macro="">
      <xdr:nvCxnSpPr>
        <xdr:cNvPr id="358" name="直線コネクタ 357"/>
        <xdr:cNvCxnSpPr/>
      </xdr:nvCxnSpPr>
      <xdr:spPr>
        <a:xfrm>
          <a:off x="6972300" y="9856115"/>
          <a:ext cx="889000" cy="3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31979</xdr:rowOff>
    </xdr:from>
    <xdr:to>
      <xdr:col>11</xdr:col>
      <xdr:colOff>358775</xdr:colOff>
      <xdr:row>56</xdr:row>
      <xdr:rowOff>133579</xdr:rowOff>
    </xdr:to>
    <xdr:sp macro="" textlink="">
      <xdr:nvSpPr>
        <xdr:cNvPr id="359" name="フローチャート : 判断 358"/>
        <xdr:cNvSpPr/>
      </xdr:nvSpPr>
      <xdr:spPr>
        <a:xfrm>
          <a:off x="7810500" y="963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150106</xdr:rowOff>
    </xdr:from>
    <xdr:ext cx="534377" cy="259045"/>
    <xdr:sp macro="" textlink="">
      <xdr:nvSpPr>
        <xdr:cNvPr id="360" name="テキスト ボックス 359"/>
        <xdr:cNvSpPr txBox="1"/>
      </xdr:nvSpPr>
      <xdr:spPr>
        <a:xfrm>
          <a:off x="7594111" y="94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35560</xdr:rowOff>
    </xdr:from>
    <xdr:to>
      <xdr:col>10</xdr:col>
      <xdr:colOff>155575</xdr:colOff>
      <xdr:row>56</xdr:row>
      <xdr:rowOff>137160</xdr:rowOff>
    </xdr:to>
    <xdr:sp macro="" textlink="">
      <xdr:nvSpPr>
        <xdr:cNvPr id="361" name="フローチャート : 判断 360"/>
        <xdr:cNvSpPr/>
      </xdr:nvSpPr>
      <xdr:spPr>
        <a:xfrm>
          <a:off x="6921500" y="963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153687</xdr:rowOff>
    </xdr:from>
    <xdr:ext cx="534377" cy="259045"/>
    <xdr:sp macro="" textlink="">
      <xdr:nvSpPr>
        <xdr:cNvPr id="362" name="テキスト ボックス 361"/>
        <xdr:cNvSpPr txBox="1"/>
      </xdr:nvSpPr>
      <xdr:spPr>
        <a:xfrm>
          <a:off x="6705111" y="941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158280</xdr:rowOff>
    </xdr:from>
    <xdr:to>
      <xdr:col>15</xdr:col>
      <xdr:colOff>231775</xdr:colOff>
      <xdr:row>57</xdr:row>
      <xdr:rowOff>88430</xdr:rowOff>
    </xdr:to>
    <xdr:sp macro="" textlink="">
      <xdr:nvSpPr>
        <xdr:cNvPr id="368" name="円/楕円 367"/>
        <xdr:cNvSpPr/>
      </xdr:nvSpPr>
      <xdr:spPr>
        <a:xfrm>
          <a:off x="10426700" y="97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136707</xdr:rowOff>
    </xdr:from>
    <xdr:ext cx="469744" cy="259045"/>
    <xdr:sp macro="" textlink="">
      <xdr:nvSpPr>
        <xdr:cNvPr id="369" name="農林水産業費該当値テキスト"/>
        <xdr:cNvSpPr txBox="1"/>
      </xdr:nvSpPr>
      <xdr:spPr>
        <a:xfrm>
          <a:off x="10528300" y="973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9,179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165024</xdr:rowOff>
    </xdr:from>
    <xdr:to>
      <xdr:col>14</xdr:col>
      <xdr:colOff>79375</xdr:colOff>
      <xdr:row>57</xdr:row>
      <xdr:rowOff>95174</xdr:rowOff>
    </xdr:to>
    <xdr:sp macro="" textlink="">
      <xdr:nvSpPr>
        <xdr:cNvPr id="370" name="円/楕円 369"/>
        <xdr:cNvSpPr/>
      </xdr:nvSpPr>
      <xdr:spPr>
        <a:xfrm>
          <a:off x="9588500" y="976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86301</xdr:rowOff>
    </xdr:from>
    <xdr:ext cx="469744" cy="259045"/>
    <xdr:sp macro="" textlink="">
      <xdr:nvSpPr>
        <xdr:cNvPr id="371" name="テキスト ボックス 370"/>
        <xdr:cNvSpPr txBox="1"/>
      </xdr:nvSpPr>
      <xdr:spPr>
        <a:xfrm>
          <a:off x="9404427" y="985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33541</xdr:rowOff>
    </xdr:from>
    <xdr:to>
      <xdr:col>12</xdr:col>
      <xdr:colOff>561975</xdr:colOff>
      <xdr:row>57</xdr:row>
      <xdr:rowOff>135141</xdr:rowOff>
    </xdr:to>
    <xdr:sp macro="" textlink="">
      <xdr:nvSpPr>
        <xdr:cNvPr id="372" name="円/楕円 371"/>
        <xdr:cNvSpPr/>
      </xdr:nvSpPr>
      <xdr:spPr>
        <a:xfrm>
          <a:off x="8699500" y="980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126268</xdr:rowOff>
    </xdr:from>
    <xdr:ext cx="469744" cy="259045"/>
    <xdr:sp macro="" textlink="">
      <xdr:nvSpPr>
        <xdr:cNvPr id="373" name="テキスト ボックス 372"/>
        <xdr:cNvSpPr txBox="1"/>
      </xdr:nvSpPr>
      <xdr:spPr>
        <a:xfrm>
          <a:off x="8515427" y="989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66307</xdr:rowOff>
    </xdr:from>
    <xdr:to>
      <xdr:col>11</xdr:col>
      <xdr:colOff>358775</xdr:colOff>
      <xdr:row>57</xdr:row>
      <xdr:rowOff>167907</xdr:rowOff>
    </xdr:to>
    <xdr:sp macro="" textlink="">
      <xdr:nvSpPr>
        <xdr:cNvPr id="374" name="円/楕円 373"/>
        <xdr:cNvSpPr/>
      </xdr:nvSpPr>
      <xdr:spPr>
        <a:xfrm>
          <a:off x="7810500" y="983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159034</xdr:rowOff>
    </xdr:from>
    <xdr:ext cx="469744" cy="259045"/>
    <xdr:sp macro="" textlink="">
      <xdr:nvSpPr>
        <xdr:cNvPr id="375" name="テキスト ボックス 374"/>
        <xdr:cNvSpPr txBox="1"/>
      </xdr:nvSpPr>
      <xdr:spPr>
        <a:xfrm>
          <a:off x="7626427" y="993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32665</xdr:rowOff>
    </xdr:from>
    <xdr:to>
      <xdr:col>10</xdr:col>
      <xdr:colOff>155575</xdr:colOff>
      <xdr:row>57</xdr:row>
      <xdr:rowOff>134265</xdr:rowOff>
    </xdr:to>
    <xdr:sp macro="" textlink="">
      <xdr:nvSpPr>
        <xdr:cNvPr id="376" name="円/楕円 375"/>
        <xdr:cNvSpPr/>
      </xdr:nvSpPr>
      <xdr:spPr>
        <a:xfrm>
          <a:off x="6921500" y="980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125392</xdr:rowOff>
    </xdr:from>
    <xdr:ext cx="469744" cy="259045"/>
    <xdr:sp macro="" textlink="">
      <xdr:nvSpPr>
        <xdr:cNvPr id="377" name="テキスト ボックス 376"/>
        <xdr:cNvSpPr txBox="1"/>
      </xdr:nvSpPr>
      <xdr:spPr>
        <a:xfrm>
          <a:off x="6737427" y="98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72560</xdr:rowOff>
    </xdr:from>
    <xdr:to>
      <xdr:col>15</xdr:col>
      <xdr:colOff>180340</xdr:colOff>
      <xdr:row>78</xdr:row>
      <xdr:rowOff>91168</xdr:rowOff>
    </xdr:to>
    <xdr:cxnSp macro="">
      <xdr:nvCxnSpPr>
        <xdr:cNvPr id="399" name="直線コネクタ 398"/>
        <xdr:cNvCxnSpPr/>
      </xdr:nvCxnSpPr>
      <xdr:spPr>
        <a:xfrm flipV="1">
          <a:off x="10475595" y="12245510"/>
          <a:ext cx="1270" cy="1218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94995</xdr:rowOff>
    </xdr:from>
    <xdr:ext cx="469744" cy="259045"/>
    <xdr:sp macro="" textlink="">
      <xdr:nvSpPr>
        <xdr:cNvPr id="400" name="商工費最小値テキスト"/>
        <xdr:cNvSpPr txBox="1"/>
      </xdr:nvSpPr>
      <xdr:spPr>
        <a:xfrm>
          <a:off x="10528300" y="134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92075</xdr:colOff>
      <xdr:row>78</xdr:row>
      <xdr:rowOff>91168</xdr:rowOff>
    </xdr:from>
    <xdr:to>
      <xdr:col>15</xdr:col>
      <xdr:colOff>269875</xdr:colOff>
      <xdr:row>78</xdr:row>
      <xdr:rowOff>91168</xdr:rowOff>
    </xdr:to>
    <xdr:cxnSp macro="">
      <xdr:nvCxnSpPr>
        <xdr:cNvPr id="401" name="直線コネクタ 400"/>
        <xdr:cNvCxnSpPr/>
      </xdr:nvCxnSpPr>
      <xdr:spPr>
        <a:xfrm>
          <a:off x="10388600" y="1346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19237</xdr:rowOff>
    </xdr:from>
    <xdr:ext cx="534377" cy="259045"/>
    <xdr:sp macro="" textlink="">
      <xdr:nvSpPr>
        <xdr:cNvPr id="402" name="商工費最大値テキスト"/>
        <xdr:cNvSpPr txBox="1"/>
      </xdr:nvSpPr>
      <xdr:spPr>
        <a:xfrm>
          <a:off x="10528300" y="120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92075</xdr:colOff>
      <xdr:row>71</xdr:row>
      <xdr:rowOff>72560</xdr:rowOff>
    </xdr:from>
    <xdr:to>
      <xdr:col>15</xdr:col>
      <xdr:colOff>269875</xdr:colOff>
      <xdr:row>71</xdr:row>
      <xdr:rowOff>72560</xdr:rowOff>
    </xdr:to>
    <xdr:cxnSp macro="">
      <xdr:nvCxnSpPr>
        <xdr:cNvPr id="403" name="直線コネクタ 402"/>
        <xdr:cNvCxnSpPr/>
      </xdr:nvCxnSpPr>
      <xdr:spPr>
        <a:xfrm>
          <a:off x="10388600" y="122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64810</xdr:rowOff>
    </xdr:from>
    <xdr:to>
      <xdr:col>15</xdr:col>
      <xdr:colOff>180975</xdr:colOff>
      <xdr:row>77</xdr:row>
      <xdr:rowOff>87694</xdr:rowOff>
    </xdr:to>
    <xdr:cxnSp macro="">
      <xdr:nvCxnSpPr>
        <xdr:cNvPr id="404" name="直線コネクタ 403"/>
        <xdr:cNvCxnSpPr/>
      </xdr:nvCxnSpPr>
      <xdr:spPr>
        <a:xfrm flipV="1">
          <a:off x="9639300" y="13266460"/>
          <a:ext cx="838200" cy="2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152331</xdr:rowOff>
    </xdr:from>
    <xdr:ext cx="534377" cy="259045"/>
    <xdr:sp macro="" textlink="">
      <xdr:nvSpPr>
        <xdr:cNvPr id="405" name="商工費平均値テキスト"/>
        <xdr:cNvSpPr txBox="1"/>
      </xdr:nvSpPr>
      <xdr:spPr>
        <a:xfrm>
          <a:off x="10528300" y="1301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129454</xdr:rowOff>
    </xdr:from>
    <xdr:to>
      <xdr:col>15</xdr:col>
      <xdr:colOff>231775</xdr:colOff>
      <xdr:row>77</xdr:row>
      <xdr:rowOff>59604</xdr:rowOff>
    </xdr:to>
    <xdr:sp macro="" textlink="">
      <xdr:nvSpPr>
        <xdr:cNvPr id="406" name="フローチャート : 判断 405"/>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87694</xdr:rowOff>
    </xdr:from>
    <xdr:to>
      <xdr:col>14</xdr:col>
      <xdr:colOff>28575</xdr:colOff>
      <xdr:row>77</xdr:row>
      <xdr:rowOff>124270</xdr:rowOff>
    </xdr:to>
    <xdr:cxnSp macro="">
      <xdr:nvCxnSpPr>
        <xdr:cNvPr id="407" name="直線コネクタ 406"/>
        <xdr:cNvCxnSpPr/>
      </xdr:nvCxnSpPr>
      <xdr:spPr>
        <a:xfrm flipV="1">
          <a:off x="8750300" y="132893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53856</xdr:rowOff>
    </xdr:from>
    <xdr:to>
      <xdr:col>14</xdr:col>
      <xdr:colOff>79375</xdr:colOff>
      <xdr:row>77</xdr:row>
      <xdr:rowOff>155456</xdr:rowOff>
    </xdr:to>
    <xdr:sp macro="" textlink="">
      <xdr:nvSpPr>
        <xdr:cNvPr id="408" name="フローチャート : 判断 407"/>
        <xdr:cNvSpPr/>
      </xdr:nvSpPr>
      <xdr:spPr>
        <a:xfrm>
          <a:off x="9588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146583</xdr:rowOff>
    </xdr:from>
    <xdr:ext cx="469744" cy="259045"/>
    <xdr:sp macro="" textlink="">
      <xdr:nvSpPr>
        <xdr:cNvPr id="409" name="テキスト ボックス 408"/>
        <xdr:cNvSpPr txBox="1"/>
      </xdr:nvSpPr>
      <xdr:spPr>
        <a:xfrm>
          <a:off x="9404427" y="1334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124270</xdr:rowOff>
    </xdr:from>
    <xdr:to>
      <xdr:col>12</xdr:col>
      <xdr:colOff>511175</xdr:colOff>
      <xdr:row>78</xdr:row>
      <xdr:rowOff>23228</xdr:rowOff>
    </xdr:to>
    <xdr:cxnSp macro="">
      <xdr:nvCxnSpPr>
        <xdr:cNvPr id="410" name="直線コネクタ 409"/>
        <xdr:cNvCxnSpPr/>
      </xdr:nvCxnSpPr>
      <xdr:spPr>
        <a:xfrm flipV="1">
          <a:off x="7861300" y="13325920"/>
          <a:ext cx="889000" cy="7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63229</xdr:rowOff>
    </xdr:from>
    <xdr:to>
      <xdr:col>12</xdr:col>
      <xdr:colOff>561975</xdr:colOff>
      <xdr:row>77</xdr:row>
      <xdr:rowOff>164829</xdr:rowOff>
    </xdr:to>
    <xdr:sp macro="" textlink="">
      <xdr:nvSpPr>
        <xdr:cNvPr id="411" name="フローチャート : 判断 410"/>
        <xdr:cNvSpPr/>
      </xdr:nvSpPr>
      <xdr:spPr>
        <a:xfrm>
          <a:off x="8699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9906</xdr:rowOff>
    </xdr:from>
    <xdr:ext cx="469744" cy="259045"/>
    <xdr:sp macro="" textlink="">
      <xdr:nvSpPr>
        <xdr:cNvPr id="412" name="テキスト ボックス 411"/>
        <xdr:cNvSpPr txBox="1"/>
      </xdr:nvSpPr>
      <xdr:spPr>
        <a:xfrm>
          <a:off x="8515427"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16484</xdr:rowOff>
    </xdr:from>
    <xdr:to>
      <xdr:col>11</xdr:col>
      <xdr:colOff>307975</xdr:colOff>
      <xdr:row>78</xdr:row>
      <xdr:rowOff>23228</xdr:rowOff>
    </xdr:to>
    <xdr:cxnSp macro="">
      <xdr:nvCxnSpPr>
        <xdr:cNvPr id="413" name="直線コネクタ 412"/>
        <xdr:cNvCxnSpPr/>
      </xdr:nvCxnSpPr>
      <xdr:spPr>
        <a:xfrm>
          <a:off x="6972300" y="13389584"/>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72670</xdr:rowOff>
    </xdr:from>
    <xdr:to>
      <xdr:col>11</xdr:col>
      <xdr:colOff>358775</xdr:colOff>
      <xdr:row>78</xdr:row>
      <xdr:rowOff>2820</xdr:rowOff>
    </xdr:to>
    <xdr:sp macro="" textlink="">
      <xdr:nvSpPr>
        <xdr:cNvPr id="414" name="フローチャート : 判断 413"/>
        <xdr:cNvSpPr/>
      </xdr:nvSpPr>
      <xdr:spPr>
        <a:xfrm>
          <a:off x="7810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19347</xdr:rowOff>
    </xdr:from>
    <xdr:ext cx="469744" cy="259045"/>
    <xdr:sp macro="" textlink="">
      <xdr:nvSpPr>
        <xdr:cNvPr id="415" name="テキスト ボックス 414"/>
        <xdr:cNvSpPr txBox="1"/>
      </xdr:nvSpPr>
      <xdr:spPr>
        <a:xfrm>
          <a:off x="7626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65880</xdr:rowOff>
    </xdr:from>
    <xdr:to>
      <xdr:col>10</xdr:col>
      <xdr:colOff>155575</xdr:colOff>
      <xdr:row>77</xdr:row>
      <xdr:rowOff>167480</xdr:rowOff>
    </xdr:to>
    <xdr:sp macro="" textlink="">
      <xdr:nvSpPr>
        <xdr:cNvPr id="416" name="フローチャート : 判断 415"/>
        <xdr:cNvSpPr/>
      </xdr:nvSpPr>
      <xdr:spPr>
        <a:xfrm>
          <a:off x="6921500" y="1326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12557</xdr:rowOff>
    </xdr:from>
    <xdr:ext cx="469744" cy="259045"/>
    <xdr:sp macro="" textlink="">
      <xdr:nvSpPr>
        <xdr:cNvPr id="417" name="テキスト ボックス 416"/>
        <xdr:cNvSpPr txBox="1"/>
      </xdr:nvSpPr>
      <xdr:spPr>
        <a:xfrm>
          <a:off x="6737427" y="1304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14010</xdr:rowOff>
    </xdr:from>
    <xdr:to>
      <xdr:col>15</xdr:col>
      <xdr:colOff>231775</xdr:colOff>
      <xdr:row>77</xdr:row>
      <xdr:rowOff>115610</xdr:rowOff>
    </xdr:to>
    <xdr:sp macro="" textlink="">
      <xdr:nvSpPr>
        <xdr:cNvPr id="423" name="円/楕円 422"/>
        <xdr:cNvSpPr/>
      </xdr:nvSpPr>
      <xdr:spPr>
        <a:xfrm>
          <a:off x="10426700" y="132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163887</xdr:rowOff>
    </xdr:from>
    <xdr:ext cx="534377" cy="259045"/>
    <xdr:sp macro="" textlink="">
      <xdr:nvSpPr>
        <xdr:cNvPr id="424" name="商工費該当値テキスト"/>
        <xdr:cNvSpPr txBox="1"/>
      </xdr:nvSpPr>
      <xdr:spPr>
        <a:xfrm>
          <a:off x="10528300" y="1319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10,776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36894</xdr:rowOff>
    </xdr:from>
    <xdr:to>
      <xdr:col>14</xdr:col>
      <xdr:colOff>79375</xdr:colOff>
      <xdr:row>77</xdr:row>
      <xdr:rowOff>138494</xdr:rowOff>
    </xdr:to>
    <xdr:sp macro="" textlink="">
      <xdr:nvSpPr>
        <xdr:cNvPr id="425" name="円/楕円 424"/>
        <xdr:cNvSpPr/>
      </xdr:nvSpPr>
      <xdr:spPr>
        <a:xfrm>
          <a:off x="9588500" y="1323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155021</xdr:rowOff>
    </xdr:from>
    <xdr:ext cx="469744" cy="259045"/>
    <xdr:sp macro="" textlink="">
      <xdr:nvSpPr>
        <xdr:cNvPr id="426" name="テキスト ボックス 425"/>
        <xdr:cNvSpPr txBox="1"/>
      </xdr:nvSpPr>
      <xdr:spPr>
        <a:xfrm>
          <a:off x="9404427" y="1301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73470</xdr:rowOff>
    </xdr:from>
    <xdr:to>
      <xdr:col>12</xdr:col>
      <xdr:colOff>561975</xdr:colOff>
      <xdr:row>78</xdr:row>
      <xdr:rowOff>3620</xdr:rowOff>
    </xdr:to>
    <xdr:sp macro="" textlink="">
      <xdr:nvSpPr>
        <xdr:cNvPr id="427" name="円/楕円 426"/>
        <xdr:cNvSpPr/>
      </xdr:nvSpPr>
      <xdr:spPr>
        <a:xfrm>
          <a:off x="8699500" y="132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166197</xdr:rowOff>
    </xdr:from>
    <xdr:ext cx="469744" cy="259045"/>
    <xdr:sp macro="" textlink="">
      <xdr:nvSpPr>
        <xdr:cNvPr id="428" name="テキスト ボックス 427"/>
        <xdr:cNvSpPr txBox="1"/>
      </xdr:nvSpPr>
      <xdr:spPr>
        <a:xfrm>
          <a:off x="8515427" y="1336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143878</xdr:rowOff>
    </xdr:from>
    <xdr:to>
      <xdr:col>11</xdr:col>
      <xdr:colOff>358775</xdr:colOff>
      <xdr:row>78</xdr:row>
      <xdr:rowOff>74028</xdr:rowOff>
    </xdr:to>
    <xdr:sp macro="" textlink="">
      <xdr:nvSpPr>
        <xdr:cNvPr id="429" name="円/楕円 428"/>
        <xdr:cNvSpPr/>
      </xdr:nvSpPr>
      <xdr:spPr>
        <a:xfrm>
          <a:off x="7810500" y="1334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65155</xdr:rowOff>
    </xdr:from>
    <xdr:ext cx="469744" cy="259045"/>
    <xdr:sp macro="" textlink="">
      <xdr:nvSpPr>
        <xdr:cNvPr id="430" name="テキスト ボックス 429"/>
        <xdr:cNvSpPr txBox="1"/>
      </xdr:nvSpPr>
      <xdr:spPr>
        <a:xfrm>
          <a:off x="7626427" y="1343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137134</xdr:rowOff>
    </xdr:from>
    <xdr:to>
      <xdr:col>10</xdr:col>
      <xdr:colOff>155575</xdr:colOff>
      <xdr:row>78</xdr:row>
      <xdr:rowOff>67284</xdr:rowOff>
    </xdr:to>
    <xdr:sp macro="" textlink="">
      <xdr:nvSpPr>
        <xdr:cNvPr id="431" name="円/楕円 430"/>
        <xdr:cNvSpPr/>
      </xdr:nvSpPr>
      <xdr:spPr>
        <a:xfrm>
          <a:off x="6921500" y="1333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58411</xdr:rowOff>
    </xdr:from>
    <xdr:ext cx="469744" cy="259045"/>
    <xdr:sp macro="" textlink="">
      <xdr:nvSpPr>
        <xdr:cNvPr id="432" name="テキスト ボックス 431"/>
        <xdr:cNvSpPr txBox="1"/>
      </xdr:nvSpPr>
      <xdr:spPr>
        <a:xfrm>
          <a:off x="6737427" y="1343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12027</xdr:rowOff>
    </xdr:from>
    <xdr:to>
      <xdr:col>15</xdr:col>
      <xdr:colOff>180340</xdr:colOff>
      <xdr:row>99</xdr:row>
      <xdr:rowOff>100552</xdr:rowOff>
    </xdr:to>
    <xdr:cxnSp macro="">
      <xdr:nvCxnSpPr>
        <xdr:cNvPr id="457" name="直線コネクタ 456"/>
        <xdr:cNvCxnSpPr/>
      </xdr:nvCxnSpPr>
      <xdr:spPr>
        <a:xfrm flipV="1">
          <a:off x="10475595" y="15613977"/>
          <a:ext cx="1270" cy="146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104379</xdr:rowOff>
    </xdr:from>
    <xdr:ext cx="534377" cy="259045"/>
    <xdr:sp macro="" textlink="">
      <xdr:nvSpPr>
        <xdr:cNvPr id="458" name="土木費最小値テキスト"/>
        <xdr:cNvSpPr txBox="1"/>
      </xdr:nvSpPr>
      <xdr:spPr>
        <a:xfrm>
          <a:off x="10528300" y="170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92075</xdr:colOff>
      <xdr:row>99</xdr:row>
      <xdr:rowOff>100552</xdr:rowOff>
    </xdr:from>
    <xdr:to>
      <xdr:col>15</xdr:col>
      <xdr:colOff>269875</xdr:colOff>
      <xdr:row>99</xdr:row>
      <xdr:rowOff>100552</xdr:rowOff>
    </xdr:to>
    <xdr:cxnSp macro="">
      <xdr:nvCxnSpPr>
        <xdr:cNvPr id="459" name="直線コネクタ 458"/>
        <xdr:cNvCxnSpPr/>
      </xdr:nvCxnSpPr>
      <xdr:spPr>
        <a:xfrm>
          <a:off x="10388600" y="1707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130154</xdr:rowOff>
    </xdr:from>
    <xdr:ext cx="534377" cy="259045"/>
    <xdr:sp macro="" textlink="">
      <xdr:nvSpPr>
        <xdr:cNvPr id="460" name="土木費最大値テキスト"/>
        <xdr:cNvSpPr txBox="1"/>
      </xdr:nvSpPr>
      <xdr:spPr>
        <a:xfrm>
          <a:off x="10528300" y="1538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92075</xdr:colOff>
      <xdr:row>91</xdr:row>
      <xdr:rowOff>12027</xdr:rowOff>
    </xdr:from>
    <xdr:to>
      <xdr:col>15</xdr:col>
      <xdr:colOff>269875</xdr:colOff>
      <xdr:row>91</xdr:row>
      <xdr:rowOff>12027</xdr:rowOff>
    </xdr:to>
    <xdr:cxnSp macro="">
      <xdr:nvCxnSpPr>
        <xdr:cNvPr id="461" name="直線コネクタ 460"/>
        <xdr:cNvCxnSpPr/>
      </xdr:nvCxnSpPr>
      <xdr:spPr>
        <a:xfrm>
          <a:off x="10388600" y="1561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64624</xdr:rowOff>
    </xdr:from>
    <xdr:to>
      <xdr:col>15</xdr:col>
      <xdr:colOff>180975</xdr:colOff>
      <xdr:row>94</xdr:row>
      <xdr:rowOff>58243</xdr:rowOff>
    </xdr:to>
    <xdr:cxnSp macro="">
      <xdr:nvCxnSpPr>
        <xdr:cNvPr id="462" name="直線コネクタ 461"/>
        <xdr:cNvCxnSpPr/>
      </xdr:nvCxnSpPr>
      <xdr:spPr>
        <a:xfrm>
          <a:off x="9639300" y="15666574"/>
          <a:ext cx="838200" cy="50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47820</xdr:rowOff>
    </xdr:from>
    <xdr:ext cx="534377" cy="259045"/>
    <xdr:sp macro="" textlink="">
      <xdr:nvSpPr>
        <xdr:cNvPr id="463" name="土木費平均値テキスト"/>
        <xdr:cNvSpPr txBox="1"/>
      </xdr:nvSpPr>
      <xdr:spPr>
        <a:xfrm>
          <a:off x="10528300" y="16507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69393</xdr:rowOff>
    </xdr:from>
    <xdr:to>
      <xdr:col>15</xdr:col>
      <xdr:colOff>231775</xdr:colOff>
      <xdr:row>96</xdr:row>
      <xdr:rowOff>170993</xdr:rowOff>
    </xdr:to>
    <xdr:sp macro="" textlink="">
      <xdr:nvSpPr>
        <xdr:cNvPr id="464" name="フローチャート : 判断 463"/>
        <xdr:cNvSpPr/>
      </xdr:nvSpPr>
      <xdr:spPr>
        <a:xfrm>
          <a:off x="104267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64624</xdr:rowOff>
    </xdr:from>
    <xdr:to>
      <xdr:col>14</xdr:col>
      <xdr:colOff>28575</xdr:colOff>
      <xdr:row>91</xdr:row>
      <xdr:rowOff>164846</xdr:rowOff>
    </xdr:to>
    <xdr:cxnSp macro="">
      <xdr:nvCxnSpPr>
        <xdr:cNvPr id="465" name="直線コネクタ 464"/>
        <xdr:cNvCxnSpPr/>
      </xdr:nvCxnSpPr>
      <xdr:spPr>
        <a:xfrm flipV="1">
          <a:off x="8750300" y="15666574"/>
          <a:ext cx="889000" cy="10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165405</xdr:rowOff>
    </xdr:from>
    <xdr:to>
      <xdr:col>14</xdr:col>
      <xdr:colOff>79375</xdr:colOff>
      <xdr:row>96</xdr:row>
      <xdr:rowOff>95555</xdr:rowOff>
    </xdr:to>
    <xdr:sp macro="" textlink="">
      <xdr:nvSpPr>
        <xdr:cNvPr id="466" name="フローチャート : 判断 465"/>
        <xdr:cNvSpPr/>
      </xdr:nvSpPr>
      <xdr:spPr>
        <a:xfrm>
          <a:off x="9588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86682</xdr:rowOff>
    </xdr:from>
    <xdr:ext cx="534377" cy="259045"/>
    <xdr:sp macro="" textlink="">
      <xdr:nvSpPr>
        <xdr:cNvPr id="467" name="テキスト ボックス 466"/>
        <xdr:cNvSpPr txBox="1"/>
      </xdr:nvSpPr>
      <xdr:spPr>
        <a:xfrm>
          <a:off x="9372111" y="165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91</xdr:row>
      <xdr:rowOff>164846</xdr:rowOff>
    </xdr:from>
    <xdr:to>
      <xdr:col>12</xdr:col>
      <xdr:colOff>511175</xdr:colOff>
      <xdr:row>95</xdr:row>
      <xdr:rowOff>162255</xdr:rowOff>
    </xdr:to>
    <xdr:cxnSp macro="">
      <xdr:nvCxnSpPr>
        <xdr:cNvPr id="468" name="直線コネクタ 467"/>
        <xdr:cNvCxnSpPr/>
      </xdr:nvCxnSpPr>
      <xdr:spPr>
        <a:xfrm flipV="1">
          <a:off x="7861300" y="15766796"/>
          <a:ext cx="889000" cy="68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135896</xdr:rowOff>
    </xdr:from>
    <xdr:to>
      <xdr:col>12</xdr:col>
      <xdr:colOff>561975</xdr:colOff>
      <xdr:row>96</xdr:row>
      <xdr:rowOff>66046</xdr:rowOff>
    </xdr:to>
    <xdr:sp macro="" textlink="">
      <xdr:nvSpPr>
        <xdr:cNvPr id="469" name="フローチャート : 判断 468"/>
        <xdr:cNvSpPr/>
      </xdr:nvSpPr>
      <xdr:spPr>
        <a:xfrm>
          <a:off x="8699500" y="1642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57173</xdr:rowOff>
    </xdr:from>
    <xdr:ext cx="534377" cy="259045"/>
    <xdr:sp macro="" textlink="">
      <xdr:nvSpPr>
        <xdr:cNvPr id="470" name="テキスト ボックス 469"/>
        <xdr:cNvSpPr txBox="1"/>
      </xdr:nvSpPr>
      <xdr:spPr>
        <a:xfrm>
          <a:off x="8483111" y="1651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162255</xdr:rowOff>
    </xdr:from>
    <xdr:to>
      <xdr:col>11</xdr:col>
      <xdr:colOff>307975</xdr:colOff>
      <xdr:row>97</xdr:row>
      <xdr:rowOff>5855</xdr:rowOff>
    </xdr:to>
    <xdr:cxnSp macro="">
      <xdr:nvCxnSpPr>
        <xdr:cNvPr id="471" name="直線コネクタ 470"/>
        <xdr:cNvCxnSpPr/>
      </xdr:nvCxnSpPr>
      <xdr:spPr>
        <a:xfrm flipV="1">
          <a:off x="6972300" y="16450005"/>
          <a:ext cx="889000" cy="18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93187</xdr:rowOff>
    </xdr:from>
    <xdr:to>
      <xdr:col>11</xdr:col>
      <xdr:colOff>358775</xdr:colOff>
      <xdr:row>97</xdr:row>
      <xdr:rowOff>23337</xdr:rowOff>
    </xdr:to>
    <xdr:sp macro="" textlink="">
      <xdr:nvSpPr>
        <xdr:cNvPr id="472" name="フローチャート : 判断 471"/>
        <xdr:cNvSpPr/>
      </xdr:nvSpPr>
      <xdr:spPr>
        <a:xfrm>
          <a:off x="7810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14464</xdr:rowOff>
    </xdr:from>
    <xdr:ext cx="534377" cy="259045"/>
    <xdr:sp macro="" textlink="">
      <xdr:nvSpPr>
        <xdr:cNvPr id="473" name="テキスト ボックス 472"/>
        <xdr:cNvSpPr txBox="1"/>
      </xdr:nvSpPr>
      <xdr:spPr>
        <a:xfrm>
          <a:off x="7594111" y="166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71526</xdr:rowOff>
    </xdr:from>
    <xdr:to>
      <xdr:col>10</xdr:col>
      <xdr:colOff>155575</xdr:colOff>
      <xdr:row>97</xdr:row>
      <xdr:rowOff>1676</xdr:rowOff>
    </xdr:to>
    <xdr:sp macro="" textlink="">
      <xdr:nvSpPr>
        <xdr:cNvPr id="474" name="フローチャート : 判断 473"/>
        <xdr:cNvSpPr/>
      </xdr:nvSpPr>
      <xdr:spPr>
        <a:xfrm>
          <a:off x="6921500" y="1653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18203</xdr:rowOff>
    </xdr:from>
    <xdr:ext cx="534377" cy="259045"/>
    <xdr:sp macro="" textlink="">
      <xdr:nvSpPr>
        <xdr:cNvPr id="475" name="テキスト ボックス 474"/>
        <xdr:cNvSpPr txBox="1"/>
      </xdr:nvSpPr>
      <xdr:spPr>
        <a:xfrm>
          <a:off x="6705111" y="1630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7443</xdr:rowOff>
    </xdr:from>
    <xdr:to>
      <xdr:col>15</xdr:col>
      <xdr:colOff>231775</xdr:colOff>
      <xdr:row>94</xdr:row>
      <xdr:rowOff>109043</xdr:rowOff>
    </xdr:to>
    <xdr:sp macro="" textlink="">
      <xdr:nvSpPr>
        <xdr:cNvPr id="481" name="円/楕円 480"/>
        <xdr:cNvSpPr/>
      </xdr:nvSpPr>
      <xdr:spPr>
        <a:xfrm>
          <a:off x="10426700" y="1612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30320</xdr:rowOff>
    </xdr:from>
    <xdr:ext cx="534377" cy="259045"/>
    <xdr:sp macro="" textlink="">
      <xdr:nvSpPr>
        <xdr:cNvPr id="482" name="土木費該当値テキスト"/>
        <xdr:cNvSpPr txBox="1"/>
      </xdr:nvSpPr>
      <xdr:spPr>
        <a:xfrm>
          <a:off x="10528300" y="1597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64,276</a:t>
          </a:r>
          <a:endParaRPr kumimoji="1" lang="ja-JP" altLang="en-US" sz="1000" b="1">
            <a:solidFill>
              <a:srgbClr val="FF0000"/>
            </a:solidFill>
            <a:latin typeface="ＭＳ Ｐゴシック"/>
          </a:endParaRPr>
        </a:p>
      </xdr:txBody>
    </xdr:sp>
    <xdr:clientData/>
  </xdr:oneCellAnchor>
  <xdr:twoCellAnchor>
    <xdr:from>
      <xdr:col>13</xdr:col>
      <xdr:colOff>663575</xdr:colOff>
      <xdr:row>91</xdr:row>
      <xdr:rowOff>13824</xdr:rowOff>
    </xdr:from>
    <xdr:to>
      <xdr:col>14</xdr:col>
      <xdr:colOff>79375</xdr:colOff>
      <xdr:row>91</xdr:row>
      <xdr:rowOff>115424</xdr:rowOff>
    </xdr:to>
    <xdr:sp macro="" textlink="">
      <xdr:nvSpPr>
        <xdr:cNvPr id="483" name="円/楕円 482"/>
        <xdr:cNvSpPr/>
      </xdr:nvSpPr>
      <xdr:spPr>
        <a:xfrm>
          <a:off x="9588500" y="156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89</xdr:row>
      <xdr:rowOff>131951</xdr:rowOff>
    </xdr:from>
    <xdr:ext cx="534377" cy="259045"/>
    <xdr:sp macro="" textlink="">
      <xdr:nvSpPr>
        <xdr:cNvPr id="484" name="テキスト ボックス 483"/>
        <xdr:cNvSpPr txBox="1"/>
      </xdr:nvSpPr>
      <xdr:spPr>
        <a:xfrm>
          <a:off x="9372111" y="153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90,941</a:t>
          </a:r>
          <a:endParaRPr kumimoji="1" lang="ja-JP" altLang="en-US" sz="1000" b="1">
            <a:solidFill>
              <a:srgbClr val="FF0000"/>
            </a:solidFill>
            <a:latin typeface="ＭＳ Ｐゴシック"/>
          </a:endParaRPr>
        </a:p>
      </xdr:txBody>
    </xdr:sp>
    <xdr:clientData/>
  </xdr:oneCellAnchor>
  <xdr:twoCellAnchor>
    <xdr:from>
      <xdr:col>12</xdr:col>
      <xdr:colOff>460375</xdr:colOff>
      <xdr:row>91</xdr:row>
      <xdr:rowOff>114046</xdr:rowOff>
    </xdr:from>
    <xdr:to>
      <xdr:col>12</xdr:col>
      <xdr:colOff>561975</xdr:colOff>
      <xdr:row>92</xdr:row>
      <xdr:rowOff>44196</xdr:rowOff>
    </xdr:to>
    <xdr:sp macro="" textlink="">
      <xdr:nvSpPr>
        <xdr:cNvPr id="485" name="円/楕円 484"/>
        <xdr:cNvSpPr/>
      </xdr:nvSpPr>
      <xdr:spPr>
        <a:xfrm>
          <a:off x="8699500" y="157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90</xdr:row>
      <xdr:rowOff>60723</xdr:rowOff>
    </xdr:from>
    <xdr:ext cx="534377" cy="259045"/>
    <xdr:sp macro="" textlink="">
      <xdr:nvSpPr>
        <xdr:cNvPr id="486" name="テキスト ボックス 485"/>
        <xdr:cNvSpPr txBox="1"/>
      </xdr:nvSpPr>
      <xdr:spPr>
        <a:xfrm>
          <a:off x="8483111" y="1549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85,680</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111455</xdr:rowOff>
    </xdr:from>
    <xdr:to>
      <xdr:col>11</xdr:col>
      <xdr:colOff>358775</xdr:colOff>
      <xdr:row>96</xdr:row>
      <xdr:rowOff>41605</xdr:rowOff>
    </xdr:to>
    <xdr:sp macro="" textlink="">
      <xdr:nvSpPr>
        <xdr:cNvPr id="487" name="円/楕円 486"/>
        <xdr:cNvSpPr/>
      </xdr:nvSpPr>
      <xdr:spPr>
        <a:xfrm>
          <a:off x="7810500" y="1639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58132</xdr:rowOff>
    </xdr:from>
    <xdr:ext cx="534377" cy="259045"/>
    <xdr:sp macro="" textlink="">
      <xdr:nvSpPr>
        <xdr:cNvPr id="488" name="テキスト ボックス 487"/>
        <xdr:cNvSpPr txBox="1"/>
      </xdr:nvSpPr>
      <xdr:spPr>
        <a:xfrm>
          <a:off x="7594111" y="1617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49,816</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126505</xdr:rowOff>
    </xdr:from>
    <xdr:to>
      <xdr:col>10</xdr:col>
      <xdr:colOff>155575</xdr:colOff>
      <xdr:row>97</xdr:row>
      <xdr:rowOff>56655</xdr:rowOff>
    </xdr:to>
    <xdr:sp macro="" textlink="">
      <xdr:nvSpPr>
        <xdr:cNvPr id="489" name="円/楕円 488"/>
        <xdr:cNvSpPr/>
      </xdr:nvSpPr>
      <xdr:spPr>
        <a:xfrm>
          <a:off x="6921500" y="165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47782</xdr:rowOff>
    </xdr:from>
    <xdr:ext cx="534377" cy="259045"/>
    <xdr:sp macro="" textlink="">
      <xdr:nvSpPr>
        <xdr:cNvPr id="490" name="テキスト ボックス 489"/>
        <xdr:cNvSpPr txBox="1"/>
      </xdr:nvSpPr>
      <xdr:spPr>
        <a:xfrm>
          <a:off x="6705111" y="1667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40,026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158559</xdr:rowOff>
    </xdr:from>
    <xdr:to>
      <xdr:col>23</xdr:col>
      <xdr:colOff>516889</xdr:colOff>
      <xdr:row>39</xdr:row>
      <xdr:rowOff>115963</xdr:rowOff>
    </xdr:to>
    <xdr:cxnSp macro="">
      <xdr:nvCxnSpPr>
        <xdr:cNvPr id="515" name="直線コネクタ 514"/>
        <xdr:cNvCxnSpPr/>
      </xdr:nvCxnSpPr>
      <xdr:spPr>
        <a:xfrm flipV="1">
          <a:off x="16317595" y="5473509"/>
          <a:ext cx="1269" cy="132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119790</xdr:rowOff>
    </xdr:from>
    <xdr:ext cx="469744" cy="259045"/>
    <xdr:sp macro="" textlink="">
      <xdr:nvSpPr>
        <xdr:cNvPr id="516" name="消防費最小値テキスト"/>
        <xdr:cNvSpPr txBox="1"/>
      </xdr:nvSpPr>
      <xdr:spPr>
        <a:xfrm>
          <a:off x="16370300" y="6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115963</xdr:rowOff>
    </xdr:from>
    <xdr:to>
      <xdr:col>23</xdr:col>
      <xdr:colOff>606425</xdr:colOff>
      <xdr:row>39</xdr:row>
      <xdr:rowOff>115963</xdr:rowOff>
    </xdr:to>
    <xdr:cxnSp macro="">
      <xdr:nvCxnSpPr>
        <xdr:cNvPr id="517" name="直線コネクタ 516"/>
        <xdr:cNvCxnSpPr/>
      </xdr:nvCxnSpPr>
      <xdr:spPr>
        <a:xfrm>
          <a:off x="16230600" y="680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105236</xdr:rowOff>
    </xdr:from>
    <xdr:ext cx="534377" cy="259045"/>
    <xdr:sp macro="" textlink="">
      <xdr:nvSpPr>
        <xdr:cNvPr id="518" name="消防費最大値テキスト"/>
        <xdr:cNvSpPr txBox="1"/>
      </xdr:nvSpPr>
      <xdr:spPr>
        <a:xfrm>
          <a:off x="16370300" y="52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158559</xdr:rowOff>
    </xdr:from>
    <xdr:to>
      <xdr:col>23</xdr:col>
      <xdr:colOff>606425</xdr:colOff>
      <xdr:row>31</xdr:row>
      <xdr:rowOff>158559</xdr:rowOff>
    </xdr:to>
    <xdr:cxnSp macro="">
      <xdr:nvCxnSpPr>
        <xdr:cNvPr id="519" name="直線コネクタ 518"/>
        <xdr:cNvCxnSpPr/>
      </xdr:nvCxnSpPr>
      <xdr:spPr>
        <a:xfrm>
          <a:off x="16230600" y="547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148463</xdr:rowOff>
    </xdr:from>
    <xdr:to>
      <xdr:col>23</xdr:col>
      <xdr:colOff>517525</xdr:colOff>
      <xdr:row>36</xdr:row>
      <xdr:rowOff>151587</xdr:rowOff>
    </xdr:to>
    <xdr:cxnSp macro="">
      <xdr:nvCxnSpPr>
        <xdr:cNvPr id="520" name="直線コネクタ 519"/>
        <xdr:cNvCxnSpPr/>
      </xdr:nvCxnSpPr>
      <xdr:spPr>
        <a:xfrm flipV="1">
          <a:off x="15481300" y="6320663"/>
          <a:ext cx="8382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79748</xdr:rowOff>
    </xdr:from>
    <xdr:ext cx="534377" cy="259045"/>
    <xdr:sp macro="" textlink="">
      <xdr:nvSpPr>
        <xdr:cNvPr id="521" name="消防費平均値テキスト"/>
        <xdr:cNvSpPr txBox="1"/>
      </xdr:nvSpPr>
      <xdr:spPr>
        <a:xfrm>
          <a:off x="16370300" y="642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101321</xdr:rowOff>
    </xdr:from>
    <xdr:to>
      <xdr:col>23</xdr:col>
      <xdr:colOff>568325</xdr:colOff>
      <xdr:row>38</xdr:row>
      <xdr:rowOff>31471</xdr:rowOff>
    </xdr:to>
    <xdr:sp macro="" textlink="">
      <xdr:nvSpPr>
        <xdr:cNvPr id="522" name="フローチャート : 判断 521"/>
        <xdr:cNvSpPr/>
      </xdr:nvSpPr>
      <xdr:spPr>
        <a:xfrm>
          <a:off x="162687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129946</xdr:rowOff>
    </xdr:from>
    <xdr:to>
      <xdr:col>22</xdr:col>
      <xdr:colOff>365125</xdr:colOff>
      <xdr:row>36</xdr:row>
      <xdr:rowOff>151587</xdr:rowOff>
    </xdr:to>
    <xdr:cxnSp macro="">
      <xdr:nvCxnSpPr>
        <xdr:cNvPr id="523" name="直線コネクタ 522"/>
        <xdr:cNvCxnSpPr/>
      </xdr:nvCxnSpPr>
      <xdr:spPr>
        <a:xfrm>
          <a:off x="14592300" y="6302146"/>
          <a:ext cx="889000" cy="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60020</xdr:rowOff>
    </xdr:from>
    <xdr:to>
      <xdr:col>22</xdr:col>
      <xdr:colOff>415925</xdr:colOff>
      <xdr:row>37</xdr:row>
      <xdr:rowOff>161620</xdr:rowOff>
    </xdr:to>
    <xdr:sp macro="" textlink="">
      <xdr:nvSpPr>
        <xdr:cNvPr id="524" name="フローチャート : 判断 523"/>
        <xdr:cNvSpPr/>
      </xdr:nvSpPr>
      <xdr:spPr>
        <a:xfrm>
          <a:off x="15430500" y="64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152747</xdr:rowOff>
    </xdr:from>
    <xdr:ext cx="534377" cy="259045"/>
    <xdr:sp macro="" textlink="">
      <xdr:nvSpPr>
        <xdr:cNvPr id="525" name="テキスト ボックス 524"/>
        <xdr:cNvSpPr txBox="1"/>
      </xdr:nvSpPr>
      <xdr:spPr>
        <a:xfrm>
          <a:off x="15214111" y="64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6045</xdr:rowOff>
    </xdr:from>
    <xdr:to>
      <xdr:col>21</xdr:col>
      <xdr:colOff>161925</xdr:colOff>
      <xdr:row>36</xdr:row>
      <xdr:rowOff>129946</xdr:rowOff>
    </xdr:to>
    <xdr:cxnSp macro="">
      <xdr:nvCxnSpPr>
        <xdr:cNvPr id="526" name="直線コネクタ 525"/>
        <xdr:cNvCxnSpPr/>
      </xdr:nvCxnSpPr>
      <xdr:spPr>
        <a:xfrm>
          <a:off x="13703300" y="6178245"/>
          <a:ext cx="889000" cy="12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83680</xdr:rowOff>
    </xdr:from>
    <xdr:to>
      <xdr:col>21</xdr:col>
      <xdr:colOff>212725</xdr:colOff>
      <xdr:row>38</xdr:row>
      <xdr:rowOff>13830</xdr:rowOff>
    </xdr:to>
    <xdr:sp macro="" textlink="">
      <xdr:nvSpPr>
        <xdr:cNvPr id="527" name="フローチャート : 判断 526"/>
        <xdr:cNvSpPr/>
      </xdr:nvSpPr>
      <xdr:spPr>
        <a:xfrm>
          <a:off x="14541500" y="64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4957</xdr:rowOff>
    </xdr:from>
    <xdr:ext cx="534377" cy="259045"/>
    <xdr:sp macro="" textlink="">
      <xdr:nvSpPr>
        <xdr:cNvPr id="528" name="テキスト ボックス 527"/>
        <xdr:cNvSpPr txBox="1"/>
      </xdr:nvSpPr>
      <xdr:spPr>
        <a:xfrm>
          <a:off x="14325111" y="65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6045</xdr:rowOff>
    </xdr:from>
    <xdr:to>
      <xdr:col>19</xdr:col>
      <xdr:colOff>644525</xdr:colOff>
      <xdr:row>36</xdr:row>
      <xdr:rowOff>75197</xdr:rowOff>
    </xdr:to>
    <xdr:cxnSp macro="">
      <xdr:nvCxnSpPr>
        <xdr:cNvPr id="529" name="直線コネクタ 528"/>
        <xdr:cNvCxnSpPr/>
      </xdr:nvCxnSpPr>
      <xdr:spPr>
        <a:xfrm flipV="1">
          <a:off x="12814300" y="6178245"/>
          <a:ext cx="889000" cy="6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114236</xdr:rowOff>
    </xdr:from>
    <xdr:to>
      <xdr:col>20</xdr:col>
      <xdr:colOff>9525</xdr:colOff>
      <xdr:row>38</xdr:row>
      <xdr:rowOff>44386</xdr:rowOff>
    </xdr:to>
    <xdr:sp macro="" textlink="">
      <xdr:nvSpPr>
        <xdr:cNvPr id="530" name="フローチャート : 判断 529"/>
        <xdr:cNvSpPr/>
      </xdr:nvSpPr>
      <xdr:spPr>
        <a:xfrm>
          <a:off x="13652500" y="64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35513</xdr:rowOff>
    </xdr:from>
    <xdr:ext cx="534377" cy="259045"/>
    <xdr:sp macro="" textlink="">
      <xdr:nvSpPr>
        <xdr:cNvPr id="531" name="テキスト ボックス 530"/>
        <xdr:cNvSpPr txBox="1"/>
      </xdr:nvSpPr>
      <xdr:spPr>
        <a:xfrm>
          <a:off x="13436111" y="655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125438</xdr:rowOff>
    </xdr:from>
    <xdr:to>
      <xdr:col>18</xdr:col>
      <xdr:colOff>492125</xdr:colOff>
      <xdr:row>38</xdr:row>
      <xdr:rowOff>55588</xdr:rowOff>
    </xdr:to>
    <xdr:sp macro="" textlink="">
      <xdr:nvSpPr>
        <xdr:cNvPr id="532" name="フローチャート : 判断 531"/>
        <xdr:cNvSpPr/>
      </xdr:nvSpPr>
      <xdr:spPr>
        <a:xfrm>
          <a:off x="12763500" y="64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46715</xdr:rowOff>
    </xdr:from>
    <xdr:ext cx="534377" cy="259045"/>
    <xdr:sp macro="" textlink="">
      <xdr:nvSpPr>
        <xdr:cNvPr id="533" name="テキスト ボックス 532"/>
        <xdr:cNvSpPr txBox="1"/>
      </xdr:nvSpPr>
      <xdr:spPr>
        <a:xfrm>
          <a:off x="12547111" y="656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97663</xdr:rowOff>
    </xdr:from>
    <xdr:to>
      <xdr:col>23</xdr:col>
      <xdr:colOff>568325</xdr:colOff>
      <xdr:row>37</xdr:row>
      <xdr:rowOff>27813</xdr:rowOff>
    </xdr:to>
    <xdr:sp macro="" textlink="">
      <xdr:nvSpPr>
        <xdr:cNvPr id="539" name="円/楕円 538"/>
        <xdr:cNvSpPr/>
      </xdr:nvSpPr>
      <xdr:spPr>
        <a:xfrm>
          <a:off x="16268700" y="626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120540</xdr:rowOff>
    </xdr:from>
    <xdr:ext cx="534377" cy="259045"/>
    <xdr:sp macro="" textlink="">
      <xdr:nvSpPr>
        <xdr:cNvPr id="540" name="消防費該当値テキスト"/>
        <xdr:cNvSpPr txBox="1"/>
      </xdr:nvSpPr>
      <xdr:spPr>
        <a:xfrm>
          <a:off x="16370300" y="612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20,770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100787</xdr:rowOff>
    </xdr:from>
    <xdr:to>
      <xdr:col>22</xdr:col>
      <xdr:colOff>415925</xdr:colOff>
      <xdr:row>37</xdr:row>
      <xdr:rowOff>30937</xdr:rowOff>
    </xdr:to>
    <xdr:sp macro="" textlink="">
      <xdr:nvSpPr>
        <xdr:cNvPr id="541" name="円/楕円 540"/>
        <xdr:cNvSpPr/>
      </xdr:nvSpPr>
      <xdr:spPr>
        <a:xfrm>
          <a:off x="15430500" y="627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47464</xdr:rowOff>
    </xdr:from>
    <xdr:ext cx="534377" cy="259045"/>
    <xdr:sp macro="" textlink="">
      <xdr:nvSpPr>
        <xdr:cNvPr id="542" name="テキスト ボックス 541"/>
        <xdr:cNvSpPr txBox="1"/>
      </xdr:nvSpPr>
      <xdr:spPr>
        <a:xfrm>
          <a:off x="15214111" y="604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20,688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79146</xdr:rowOff>
    </xdr:from>
    <xdr:to>
      <xdr:col>21</xdr:col>
      <xdr:colOff>212725</xdr:colOff>
      <xdr:row>37</xdr:row>
      <xdr:rowOff>9296</xdr:rowOff>
    </xdr:to>
    <xdr:sp macro="" textlink="">
      <xdr:nvSpPr>
        <xdr:cNvPr id="543" name="円/楕円 542"/>
        <xdr:cNvSpPr/>
      </xdr:nvSpPr>
      <xdr:spPr>
        <a:xfrm>
          <a:off x="14541500" y="625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25823</xdr:rowOff>
    </xdr:from>
    <xdr:ext cx="534377" cy="259045"/>
    <xdr:sp macro="" textlink="">
      <xdr:nvSpPr>
        <xdr:cNvPr id="544" name="テキスト ボックス 543"/>
        <xdr:cNvSpPr txBox="1"/>
      </xdr:nvSpPr>
      <xdr:spPr>
        <a:xfrm>
          <a:off x="14325111" y="602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21,256</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126695</xdr:rowOff>
    </xdr:from>
    <xdr:to>
      <xdr:col>20</xdr:col>
      <xdr:colOff>9525</xdr:colOff>
      <xdr:row>36</xdr:row>
      <xdr:rowOff>56845</xdr:rowOff>
    </xdr:to>
    <xdr:sp macro="" textlink="">
      <xdr:nvSpPr>
        <xdr:cNvPr id="545" name="円/楕円 544"/>
        <xdr:cNvSpPr/>
      </xdr:nvSpPr>
      <xdr:spPr>
        <a:xfrm>
          <a:off x="13652500" y="612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73372</xdr:rowOff>
    </xdr:from>
    <xdr:ext cx="534377" cy="259045"/>
    <xdr:sp macro="" textlink="">
      <xdr:nvSpPr>
        <xdr:cNvPr id="546" name="テキスト ボックス 545"/>
        <xdr:cNvSpPr txBox="1"/>
      </xdr:nvSpPr>
      <xdr:spPr>
        <a:xfrm>
          <a:off x="13436111" y="590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24,508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24397</xdr:rowOff>
    </xdr:from>
    <xdr:to>
      <xdr:col>18</xdr:col>
      <xdr:colOff>492125</xdr:colOff>
      <xdr:row>36</xdr:row>
      <xdr:rowOff>125997</xdr:rowOff>
    </xdr:to>
    <xdr:sp macro="" textlink="">
      <xdr:nvSpPr>
        <xdr:cNvPr id="547" name="円/楕円 546"/>
        <xdr:cNvSpPr/>
      </xdr:nvSpPr>
      <xdr:spPr>
        <a:xfrm>
          <a:off x="12763500" y="619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142524</xdr:rowOff>
    </xdr:from>
    <xdr:ext cx="534377" cy="259045"/>
    <xdr:sp macro="" textlink="">
      <xdr:nvSpPr>
        <xdr:cNvPr id="548" name="テキスト ボックス 547"/>
        <xdr:cNvSpPr txBox="1"/>
      </xdr:nvSpPr>
      <xdr:spPr>
        <a:xfrm>
          <a:off x="12547111" y="597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15037</xdr:rowOff>
    </xdr:from>
    <xdr:to>
      <xdr:col>23</xdr:col>
      <xdr:colOff>516889</xdr:colOff>
      <xdr:row>58</xdr:row>
      <xdr:rowOff>129489</xdr:rowOff>
    </xdr:to>
    <xdr:cxnSp macro="">
      <xdr:nvCxnSpPr>
        <xdr:cNvPr id="573" name="直線コネクタ 572"/>
        <xdr:cNvCxnSpPr/>
      </xdr:nvCxnSpPr>
      <xdr:spPr>
        <a:xfrm flipV="1">
          <a:off x="16317595" y="8587537"/>
          <a:ext cx="1269" cy="148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133316</xdr:rowOff>
    </xdr:from>
    <xdr:ext cx="534377" cy="259045"/>
    <xdr:sp macro="" textlink="">
      <xdr:nvSpPr>
        <xdr:cNvPr id="574" name="教育費最小値テキスト"/>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129489</xdr:rowOff>
    </xdr:from>
    <xdr:to>
      <xdr:col>23</xdr:col>
      <xdr:colOff>606425</xdr:colOff>
      <xdr:row>58</xdr:row>
      <xdr:rowOff>129489</xdr:rowOff>
    </xdr:to>
    <xdr:cxnSp macro="">
      <xdr:nvCxnSpPr>
        <xdr:cNvPr id="575" name="直線コネクタ 574"/>
        <xdr:cNvCxnSpPr/>
      </xdr:nvCxnSpPr>
      <xdr:spPr>
        <a:xfrm>
          <a:off x="16230600" y="1007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133164</xdr:rowOff>
    </xdr:from>
    <xdr:ext cx="599010" cy="259045"/>
    <xdr:sp macro="" textlink="">
      <xdr:nvSpPr>
        <xdr:cNvPr id="576" name="教育費最大値テキスト"/>
        <xdr:cNvSpPr txBox="1"/>
      </xdr:nvSpPr>
      <xdr:spPr>
        <a:xfrm>
          <a:off x="16370300" y="836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15037</xdr:rowOff>
    </xdr:from>
    <xdr:to>
      <xdr:col>23</xdr:col>
      <xdr:colOff>606425</xdr:colOff>
      <xdr:row>50</xdr:row>
      <xdr:rowOff>15037</xdr:rowOff>
    </xdr:to>
    <xdr:cxnSp macro="">
      <xdr:nvCxnSpPr>
        <xdr:cNvPr id="577" name="直線コネクタ 576"/>
        <xdr:cNvCxnSpPr/>
      </xdr:nvCxnSpPr>
      <xdr:spPr>
        <a:xfrm>
          <a:off x="16230600" y="858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69329</xdr:rowOff>
    </xdr:from>
    <xdr:to>
      <xdr:col>23</xdr:col>
      <xdr:colOff>517525</xdr:colOff>
      <xdr:row>56</xdr:row>
      <xdr:rowOff>8560</xdr:rowOff>
    </xdr:to>
    <xdr:cxnSp macro="">
      <xdr:nvCxnSpPr>
        <xdr:cNvPr id="578" name="直線コネクタ 577"/>
        <xdr:cNvCxnSpPr/>
      </xdr:nvCxnSpPr>
      <xdr:spPr>
        <a:xfrm>
          <a:off x="15481300" y="9156179"/>
          <a:ext cx="838200" cy="45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142594</xdr:rowOff>
    </xdr:from>
    <xdr:ext cx="534377" cy="259045"/>
    <xdr:sp macro="" textlink="">
      <xdr:nvSpPr>
        <xdr:cNvPr id="579" name="教育費平均値テキスト"/>
        <xdr:cNvSpPr txBox="1"/>
      </xdr:nvSpPr>
      <xdr:spPr>
        <a:xfrm>
          <a:off x="16370300" y="957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164167</xdr:rowOff>
    </xdr:from>
    <xdr:to>
      <xdr:col>23</xdr:col>
      <xdr:colOff>568325</xdr:colOff>
      <xdr:row>56</xdr:row>
      <xdr:rowOff>94317</xdr:rowOff>
    </xdr:to>
    <xdr:sp macro="" textlink="">
      <xdr:nvSpPr>
        <xdr:cNvPr id="580" name="フローチャート : 判断 579"/>
        <xdr:cNvSpPr/>
      </xdr:nvSpPr>
      <xdr:spPr>
        <a:xfrm>
          <a:off x="162687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69329</xdr:rowOff>
    </xdr:from>
    <xdr:to>
      <xdr:col>22</xdr:col>
      <xdr:colOff>365125</xdr:colOff>
      <xdr:row>55</xdr:row>
      <xdr:rowOff>4293</xdr:rowOff>
    </xdr:to>
    <xdr:cxnSp macro="">
      <xdr:nvCxnSpPr>
        <xdr:cNvPr id="581" name="直線コネクタ 580"/>
        <xdr:cNvCxnSpPr/>
      </xdr:nvCxnSpPr>
      <xdr:spPr>
        <a:xfrm flipV="1">
          <a:off x="14592300" y="9156179"/>
          <a:ext cx="889000" cy="27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2" name="フローチャート : 判断 581"/>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96417</xdr:rowOff>
    </xdr:from>
    <xdr:ext cx="534377" cy="259045"/>
    <xdr:sp macro="" textlink="">
      <xdr:nvSpPr>
        <xdr:cNvPr id="583" name="テキスト ボックス 582"/>
        <xdr:cNvSpPr txBox="1"/>
      </xdr:nvSpPr>
      <xdr:spPr>
        <a:xfrm>
          <a:off x="15214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4293</xdr:rowOff>
    </xdr:from>
    <xdr:to>
      <xdr:col>21</xdr:col>
      <xdr:colOff>161925</xdr:colOff>
      <xdr:row>55</xdr:row>
      <xdr:rowOff>167208</xdr:rowOff>
    </xdr:to>
    <xdr:cxnSp macro="">
      <xdr:nvCxnSpPr>
        <xdr:cNvPr id="584" name="直線コネクタ 583"/>
        <xdr:cNvCxnSpPr/>
      </xdr:nvCxnSpPr>
      <xdr:spPr>
        <a:xfrm flipV="1">
          <a:off x="13703300" y="9434043"/>
          <a:ext cx="889000" cy="16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85" name="フローチャート : 判断 584"/>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86" name="テキスト ボックス 585"/>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167208</xdr:rowOff>
    </xdr:from>
    <xdr:to>
      <xdr:col>19</xdr:col>
      <xdr:colOff>644525</xdr:colOff>
      <xdr:row>56</xdr:row>
      <xdr:rowOff>10293</xdr:rowOff>
    </xdr:to>
    <xdr:cxnSp macro="">
      <xdr:nvCxnSpPr>
        <xdr:cNvPr id="587" name="直線コネクタ 586"/>
        <xdr:cNvCxnSpPr/>
      </xdr:nvCxnSpPr>
      <xdr:spPr>
        <a:xfrm flipV="1">
          <a:off x="12814300" y="9596958"/>
          <a:ext cx="889000" cy="1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88" name="フローチャート : 判断 587"/>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89" name="テキスト ボックス 588"/>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0" name="フローチャート : 判断 589"/>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91" name="テキスト ボックス 590"/>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129210</xdr:rowOff>
    </xdr:from>
    <xdr:to>
      <xdr:col>23</xdr:col>
      <xdr:colOff>568325</xdr:colOff>
      <xdr:row>56</xdr:row>
      <xdr:rowOff>59360</xdr:rowOff>
    </xdr:to>
    <xdr:sp macro="" textlink="">
      <xdr:nvSpPr>
        <xdr:cNvPr id="597" name="円/楕円 596"/>
        <xdr:cNvSpPr/>
      </xdr:nvSpPr>
      <xdr:spPr>
        <a:xfrm>
          <a:off x="16268700" y="95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152087</xdr:rowOff>
    </xdr:from>
    <xdr:ext cx="534377" cy="259045"/>
    <xdr:sp macro="" textlink="">
      <xdr:nvSpPr>
        <xdr:cNvPr id="598" name="教育費該当値テキスト"/>
        <xdr:cNvSpPr txBox="1"/>
      </xdr:nvSpPr>
      <xdr:spPr>
        <a:xfrm>
          <a:off x="16370300" y="941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48,884</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18529</xdr:rowOff>
    </xdr:from>
    <xdr:to>
      <xdr:col>22</xdr:col>
      <xdr:colOff>415925</xdr:colOff>
      <xdr:row>53</xdr:row>
      <xdr:rowOff>120129</xdr:rowOff>
    </xdr:to>
    <xdr:sp macro="" textlink="">
      <xdr:nvSpPr>
        <xdr:cNvPr id="599" name="円/楕円 598"/>
        <xdr:cNvSpPr/>
      </xdr:nvSpPr>
      <xdr:spPr>
        <a:xfrm>
          <a:off x="15430500" y="91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51</xdr:row>
      <xdr:rowOff>136656</xdr:rowOff>
    </xdr:from>
    <xdr:ext cx="534377" cy="259045"/>
    <xdr:sp macro="" textlink="">
      <xdr:nvSpPr>
        <xdr:cNvPr id="600" name="テキスト ボックス 599"/>
        <xdr:cNvSpPr txBox="1"/>
      </xdr:nvSpPr>
      <xdr:spPr>
        <a:xfrm>
          <a:off x="15214111" y="88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72,694</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124943</xdr:rowOff>
    </xdr:from>
    <xdr:to>
      <xdr:col>21</xdr:col>
      <xdr:colOff>212725</xdr:colOff>
      <xdr:row>55</xdr:row>
      <xdr:rowOff>55093</xdr:rowOff>
    </xdr:to>
    <xdr:sp macro="" textlink="">
      <xdr:nvSpPr>
        <xdr:cNvPr id="601" name="円/楕円 600"/>
        <xdr:cNvSpPr/>
      </xdr:nvSpPr>
      <xdr:spPr>
        <a:xfrm>
          <a:off x="14541500" y="938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71620</xdr:rowOff>
    </xdr:from>
    <xdr:ext cx="534377" cy="259045"/>
    <xdr:sp macro="" textlink="">
      <xdr:nvSpPr>
        <xdr:cNvPr id="602" name="テキスト ボックス 601"/>
        <xdr:cNvSpPr txBox="1"/>
      </xdr:nvSpPr>
      <xdr:spPr>
        <a:xfrm>
          <a:off x="14325111" y="915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58,108</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116408</xdr:rowOff>
    </xdr:from>
    <xdr:to>
      <xdr:col>20</xdr:col>
      <xdr:colOff>9525</xdr:colOff>
      <xdr:row>56</xdr:row>
      <xdr:rowOff>46558</xdr:rowOff>
    </xdr:to>
    <xdr:sp macro="" textlink="">
      <xdr:nvSpPr>
        <xdr:cNvPr id="603" name="円/楕円 602"/>
        <xdr:cNvSpPr/>
      </xdr:nvSpPr>
      <xdr:spPr>
        <a:xfrm>
          <a:off x="13652500" y="954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63085</xdr:rowOff>
    </xdr:from>
    <xdr:ext cx="534377" cy="259045"/>
    <xdr:sp macro="" textlink="">
      <xdr:nvSpPr>
        <xdr:cNvPr id="604" name="テキスト ボックス 603"/>
        <xdr:cNvSpPr txBox="1"/>
      </xdr:nvSpPr>
      <xdr:spPr>
        <a:xfrm>
          <a:off x="13436111" y="932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49,556</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130943</xdr:rowOff>
    </xdr:from>
    <xdr:to>
      <xdr:col>18</xdr:col>
      <xdr:colOff>492125</xdr:colOff>
      <xdr:row>56</xdr:row>
      <xdr:rowOff>61093</xdr:rowOff>
    </xdr:to>
    <xdr:sp macro="" textlink="">
      <xdr:nvSpPr>
        <xdr:cNvPr id="605" name="円/楕円 604"/>
        <xdr:cNvSpPr/>
      </xdr:nvSpPr>
      <xdr:spPr>
        <a:xfrm>
          <a:off x="12763500" y="95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77620</xdr:rowOff>
    </xdr:from>
    <xdr:ext cx="534377" cy="259045"/>
    <xdr:sp macro="" textlink="">
      <xdr:nvSpPr>
        <xdr:cNvPr id="606" name="テキスト ボックス 605"/>
        <xdr:cNvSpPr txBox="1"/>
      </xdr:nvSpPr>
      <xdr:spPr>
        <a:xfrm>
          <a:off x="12547111" y="933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48,793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69406</xdr:rowOff>
    </xdr:from>
    <xdr:to>
      <xdr:col>23</xdr:col>
      <xdr:colOff>516889</xdr:colOff>
      <xdr:row>79</xdr:row>
      <xdr:rowOff>44450</xdr:rowOff>
    </xdr:to>
    <xdr:cxnSp macro="">
      <xdr:nvCxnSpPr>
        <xdr:cNvPr id="630" name="直線コネクタ 629"/>
        <xdr:cNvCxnSpPr/>
      </xdr:nvCxnSpPr>
      <xdr:spPr>
        <a:xfrm flipV="1">
          <a:off x="16317595" y="12242356"/>
          <a:ext cx="1269" cy="134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16083</xdr:rowOff>
    </xdr:from>
    <xdr:ext cx="534377" cy="259045"/>
    <xdr:sp macro="" textlink="">
      <xdr:nvSpPr>
        <xdr:cNvPr id="633" name="災害復旧費最大値テキスト"/>
        <xdr:cNvSpPr txBox="1"/>
      </xdr:nvSpPr>
      <xdr:spPr>
        <a:xfrm>
          <a:off x="16370300" y="120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69406</xdr:rowOff>
    </xdr:from>
    <xdr:to>
      <xdr:col>23</xdr:col>
      <xdr:colOff>606425</xdr:colOff>
      <xdr:row>71</xdr:row>
      <xdr:rowOff>69406</xdr:rowOff>
    </xdr:to>
    <xdr:cxnSp macro="">
      <xdr:nvCxnSpPr>
        <xdr:cNvPr id="634" name="直線コネクタ 633"/>
        <xdr:cNvCxnSpPr/>
      </xdr:nvCxnSpPr>
      <xdr:spPr>
        <a:xfrm>
          <a:off x="16230600" y="1224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30087</xdr:rowOff>
    </xdr:from>
    <xdr:to>
      <xdr:col>23</xdr:col>
      <xdr:colOff>517525</xdr:colOff>
      <xdr:row>79</xdr:row>
      <xdr:rowOff>33896</xdr:rowOff>
    </xdr:to>
    <xdr:cxnSp macro="">
      <xdr:nvCxnSpPr>
        <xdr:cNvPr id="635" name="直線コネクタ 634"/>
        <xdr:cNvCxnSpPr/>
      </xdr:nvCxnSpPr>
      <xdr:spPr>
        <a:xfrm>
          <a:off x="15481300" y="13574637"/>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132999</xdr:rowOff>
    </xdr:from>
    <xdr:ext cx="469744" cy="259045"/>
    <xdr:sp macro="" textlink="">
      <xdr:nvSpPr>
        <xdr:cNvPr id="636" name="災害復旧費平均値テキスト"/>
        <xdr:cNvSpPr txBox="1"/>
      </xdr:nvSpPr>
      <xdr:spPr>
        <a:xfrm>
          <a:off x="16370300" y="13334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110122</xdr:rowOff>
    </xdr:from>
    <xdr:to>
      <xdr:col>23</xdr:col>
      <xdr:colOff>568325</xdr:colOff>
      <xdr:row>79</xdr:row>
      <xdr:rowOff>40272</xdr:rowOff>
    </xdr:to>
    <xdr:sp macro="" textlink="">
      <xdr:nvSpPr>
        <xdr:cNvPr id="637" name="フローチャート : 判断 636"/>
        <xdr:cNvSpPr/>
      </xdr:nvSpPr>
      <xdr:spPr>
        <a:xfrm>
          <a:off x="162687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150864</xdr:rowOff>
    </xdr:from>
    <xdr:to>
      <xdr:col>22</xdr:col>
      <xdr:colOff>365125</xdr:colOff>
      <xdr:row>79</xdr:row>
      <xdr:rowOff>30087</xdr:rowOff>
    </xdr:to>
    <xdr:cxnSp macro="">
      <xdr:nvCxnSpPr>
        <xdr:cNvPr id="638" name="直線コネクタ 637"/>
        <xdr:cNvCxnSpPr/>
      </xdr:nvCxnSpPr>
      <xdr:spPr>
        <a:xfrm>
          <a:off x="14592300" y="13523964"/>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16700</xdr:rowOff>
    </xdr:from>
    <xdr:to>
      <xdr:col>22</xdr:col>
      <xdr:colOff>415925</xdr:colOff>
      <xdr:row>78</xdr:row>
      <xdr:rowOff>118300</xdr:rowOff>
    </xdr:to>
    <xdr:sp macro="" textlink="">
      <xdr:nvSpPr>
        <xdr:cNvPr id="639" name="フローチャート : 判断 638"/>
        <xdr:cNvSpPr/>
      </xdr:nvSpPr>
      <xdr:spPr>
        <a:xfrm>
          <a:off x="15430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134827</xdr:rowOff>
    </xdr:from>
    <xdr:ext cx="469744" cy="259045"/>
    <xdr:sp macro="" textlink="">
      <xdr:nvSpPr>
        <xdr:cNvPr id="640" name="テキスト ボックス 639"/>
        <xdr:cNvSpPr txBox="1"/>
      </xdr:nvSpPr>
      <xdr:spPr>
        <a:xfrm>
          <a:off x="15246427"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150864</xdr:rowOff>
    </xdr:from>
    <xdr:to>
      <xdr:col>21</xdr:col>
      <xdr:colOff>161925</xdr:colOff>
      <xdr:row>79</xdr:row>
      <xdr:rowOff>41173</xdr:rowOff>
    </xdr:to>
    <xdr:cxnSp macro="">
      <xdr:nvCxnSpPr>
        <xdr:cNvPr id="641" name="直線コネクタ 640"/>
        <xdr:cNvCxnSpPr/>
      </xdr:nvCxnSpPr>
      <xdr:spPr>
        <a:xfrm flipV="1">
          <a:off x="13703300" y="13523964"/>
          <a:ext cx="889000" cy="6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5766</xdr:rowOff>
    </xdr:from>
    <xdr:to>
      <xdr:col>21</xdr:col>
      <xdr:colOff>212725</xdr:colOff>
      <xdr:row>78</xdr:row>
      <xdr:rowOff>107366</xdr:rowOff>
    </xdr:to>
    <xdr:sp macro="" textlink="">
      <xdr:nvSpPr>
        <xdr:cNvPr id="642" name="フローチャート : 判断 641"/>
        <xdr:cNvSpPr/>
      </xdr:nvSpPr>
      <xdr:spPr>
        <a:xfrm>
          <a:off x="14541500" y="1337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123893</xdr:rowOff>
    </xdr:from>
    <xdr:ext cx="469744" cy="259045"/>
    <xdr:sp macro="" textlink="">
      <xdr:nvSpPr>
        <xdr:cNvPr id="643" name="テキスト ボックス 642"/>
        <xdr:cNvSpPr txBox="1"/>
      </xdr:nvSpPr>
      <xdr:spPr>
        <a:xfrm>
          <a:off x="14357427" y="1315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41173</xdr:rowOff>
    </xdr:from>
    <xdr:to>
      <xdr:col>19</xdr:col>
      <xdr:colOff>644525</xdr:colOff>
      <xdr:row>79</xdr:row>
      <xdr:rowOff>41708</xdr:rowOff>
    </xdr:to>
    <xdr:cxnSp macro="">
      <xdr:nvCxnSpPr>
        <xdr:cNvPr id="644" name="直線コネクタ 643"/>
        <xdr:cNvCxnSpPr/>
      </xdr:nvCxnSpPr>
      <xdr:spPr>
        <a:xfrm flipV="1">
          <a:off x="12814300" y="13585723"/>
          <a:ext cx="8890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153136</xdr:rowOff>
    </xdr:from>
    <xdr:to>
      <xdr:col>20</xdr:col>
      <xdr:colOff>9525</xdr:colOff>
      <xdr:row>78</xdr:row>
      <xdr:rowOff>83286</xdr:rowOff>
    </xdr:to>
    <xdr:sp macro="" textlink="">
      <xdr:nvSpPr>
        <xdr:cNvPr id="645" name="フローチャート : 判断 644"/>
        <xdr:cNvSpPr/>
      </xdr:nvSpPr>
      <xdr:spPr>
        <a:xfrm>
          <a:off x="13652500" y="133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99813</xdr:rowOff>
    </xdr:from>
    <xdr:ext cx="469744" cy="259045"/>
    <xdr:sp macro="" textlink="">
      <xdr:nvSpPr>
        <xdr:cNvPr id="646" name="テキスト ボックス 645"/>
        <xdr:cNvSpPr txBox="1"/>
      </xdr:nvSpPr>
      <xdr:spPr>
        <a:xfrm>
          <a:off x="13468427" y="1313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23673</xdr:rowOff>
    </xdr:from>
    <xdr:to>
      <xdr:col>18</xdr:col>
      <xdr:colOff>492125</xdr:colOff>
      <xdr:row>78</xdr:row>
      <xdr:rowOff>125273</xdr:rowOff>
    </xdr:to>
    <xdr:sp macro="" textlink="">
      <xdr:nvSpPr>
        <xdr:cNvPr id="647" name="フローチャート : 判断 646"/>
        <xdr:cNvSpPr/>
      </xdr:nvSpPr>
      <xdr:spPr>
        <a:xfrm>
          <a:off x="12763500" y="13396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141800</xdr:rowOff>
    </xdr:from>
    <xdr:ext cx="469744" cy="259045"/>
    <xdr:sp macro="" textlink="">
      <xdr:nvSpPr>
        <xdr:cNvPr id="648" name="テキスト ボックス 647"/>
        <xdr:cNvSpPr txBox="1"/>
      </xdr:nvSpPr>
      <xdr:spPr>
        <a:xfrm>
          <a:off x="12579427" y="1317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154546</xdr:rowOff>
    </xdr:from>
    <xdr:to>
      <xdr:col>23</xdr:col>
      <xdr:colOff>568325</xdr:colOff>
      <xdr:row>79</xdr:row>
      <xdr:rowOff>84696</xdr:rowOff>
    </xdr:to>
    <xdr:sp macro="" textlink="">
      <xdr:nvSpPr>
        <xdr:cNvPr id="654" name="円/楕円 653"/>
        <xdr:cNvSpPr/>
      </xdr:nvSpPr>
      <xdr:spPr>
        <a:xfrm>
          <a:off x="16268700" y="1352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88548</xdr:rowOff>
    </xdr:from>
    <xdr:ext cx="378565" cy="259045"/>
    <xdr:sp macro="" textlink="">
      <xdr:nvSpPr>
        <xdr:cNvPr id="655" name="災害復旧費該当値テキスト"/>
        <xdr:cNvSpPr txBox="1"/>
      </xdr:nvSpPr>
      <xdr:spPr>
        <a:xfrm>
          <a:off x="16370300" y="13461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150737</xdr:rowOff>
    </xdr:from>
    <xdr:to>
      <xdr:col>22</xdr:col>
      <xdr:colOff>415925</xdr:colOff>
      <xdr:row>79</xdr:row>
      <xdr:rowOff>80887</xdr:rowOff>
    </xdr:to>
    <xdr:sp macro="" textlink="">
      <xdr:nvSpPr>
        <xdr:cNvPr id="656" name="円/楕円 655"/>
        <xdr:cNvSpPr/>
      </xdr:nvSpPr>
      <xdr:spPr>
        <a:xfrm>
          <a:off x="15430500" y="1352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72014</xdr:rowOff>
    </xdr:from>
    <xdr:ext cx="378565" cy="259045"/>
    <xdr:sp macro="" textlink="">
      <xdr:nvSpPr>
        <xdr:cNvPr id="657" name="テキスト ボックス 656"/>
        <xdr:cNvSpPr txBox="1"/>
      </xdr:nvSpPr>
      <xdr:spPr>
        <a:xfrm>
          <a:off x="15292017" y="13616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100064</xdr:rowOff>
    </xdr:from>
    <xdr:to>
      <xdr:col>21</xdr:col>
      <xdr:colOff>212725</xdr:colOff>
      <xdr:row>79</xdr:row>
      <xdr:rowOff>30214</xdr:rowOff>
    </xdr:to>
    <xdr:sp macro="" textlink="">
      <xdr:nvSpPr>
        <xdr:cNvPr id="658" name="円/楕円 657"/>
        <xdr:cNvSpPr/>
      </xdr:nvSpPr>
      <xdr:spPr>
        <a:xfrm>
          <a:off x="14541500" y="1347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21341</xdr:rowOff>
    </xdr:from>
    <xdr:ext cx="469744" cy="259045"/>
    <xdr:sp macro="" textlink="">
      <xdr:nvSpPr>
        <xdr:cNvPr id="659" name="テキスト ボックス 658"/>
        <xdr:cNvSpPr txBox="1"/>
      </xdr:nvSpPr>
      <xdr:spPr>
        <a:xfrm>
          <a:off x="14357427" y="1356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161823</xdr:rowOff>
    </xdr:from>
    <xdr:to>
      <xdr:col>20</xdr:col>
      <xdr:colOff>9525</xdr:colOff>
      <xdr:row>79</xdr:row>
      <xdr:rowOff>91973</xdr:rowOff>
    </xdr:to>
    <xdr:sp macro="" textlink="">
      <xdr:nvSpPr>
        <xdr:cNvPr id="660" name="円/楕円 659"/>
        <xdr:cNvSpPr/>
      </xdr:nvSpPr>
      <xdr:spPr>
        <a:xfrm>
          <a:off x="13652500" y="135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83100</xdr:rowOff>
    </xdr:from>
    <xdr:ext cx="313932" cy="259045"/>
    <xdr:sp macro="" textlink="">
      <xdr:nvSpPr>
        <xdr:cNvPr id="661" name="テキスト ボックス 660"/>
        <xdr:cNvSpPr txBox="1"/>
      </xdr:nvSpPr>
      <xdr:spPr>
        <a:xfrm>
          <a:off x="13546333" y="136276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162358</xdr:rowOff>
    </xdr:from>
    <xdr:to>
      <xdr:col>18</xdr:col>
      <xdr:colOff>492125</xdr:colOff>
      <xdr:row>79</xdr:row>
      <xdr:rowOff>92508</xdr:rowOff>
    </xdr:to>
    <xdr:sp macro="" textlink="">
      <xdr:nvSpPr>
        <xdr:cNvPr id="662" name="円/楕円 661"/>
        <xdr:cNvSpPr/>
      </xdr:nvSpPr>
      <xdr:spPr>
        <a:xfrm>
          <a:off x="12763500" y="1353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83635</xdr:rowOff>
    </xdr:from>
    <xdr:ext cx="313932" cy="259045"/>
    <xdr:sp macro="" textlink="">
      <xdr:nvSpPr>
        <xdr:cNvPr id="663" name="テキスト ボックス 662"/>
        <xdr:cNvSpPr txBox="1"/>
      </xdr:nvSpPr>
      <xdr:spPr>
        <a:xfrm>
          <a:off x="12657333" y="136281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151978</xdr:rowOff>
    </xdr:from>
    <xdr:to>
      <xdr:col>23</xdr:col>
      <xdr:colOff>516889</xdr:colOff>
      <xdr:row>98</xdr:row>
      <xdr:rowOff>85244</xdr:rowOff>
    </xdr:to>
    <xdr:cxnSp macro="">
      <xdr:nvCxnSpPr>
        <xdr:cNvPr id="689" name="直線コネクタ 688"/>
        <xdr:cNvCxnSpPr/>
      </xdr:nvCxnSpPr>
      <xdr:spPr>
        <a:xfrm flipV="1">
          <a:off x="16317595" y="15411028"/>
          <a:ext cx="1269" cy="147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89071</xdr:rowOff>
    </xdr:from>
    <xdr:ext cx="534377" cy="259045"/>
    <xdr:sp macro="" textlink="">
      <xdr:nvSpPr>
        <xdr:cNvPr id="690" name="公債費最小値テキスト"/>
        <xdr:cNvSpPr txBox="1"/>
      </xdr:nvSpPr>
      <xdr:spPr>
        <a:xfrm>
          <a:off x="16370300" y="16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85244</xdr:rowOff>
    </xdr:from>
    <xdr:to>
      <xdr:col>23</xdr:col>
      <xdr:colOff>606425</xdr:colOff>
      <xdr:row>98</xdr:row>
      <xdr:rowOff>85244</xdr:rowOff>
    </xdr:to>
    <xdr:cxnSp macro="">
      <xdr:nvCxnSpPr>
        <xdr:cNvPr id="691" name="直線コネクタ 690"/>
        <xdr:cNvCxnSpPr/>
      </xdr:nvCxnSpPr>
      <xdr:spPr>
        <a:xfrm>
          <a:off x="16230600" y="168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98655</xdr:rowOff>
    </xdr:from>
    <xdr:ext cx="599010" cy="259045"/>
    <xdr:sp macro="" textlink="">
      <xdr:nvSpPr>
        <xdr:cNvPr id="692" name="公債費最大値テキスト"/>
        <xdr:cNvSpPr txBox="1"/>
      </xdr:nvSpPr>
      <xdr:spPr>
        <a:xfrm>
          <a:off x="16370300" y="151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151978</xdr:rowOff>
    </xdr:from>
    <xdr:to>
      <xdr:col>23</xdr:col>
      <xdr:colOff>606425</xdr:colOff>
      <xdr:row>89</xdr:row>
      <xdr:rowOff>151978</xdr:rowOff>
    </xdr:to>
    <xdr:cxnSp macro="">
      <xdr:nvCxnSpPr>
        <xdr:cNvPr id="693" name="直線コネクタ 692"/>
        <xdr:cNvCxnSpPr/>
      </xdr:nvCxnSpPr>
      <xdr:spPr>
        <a:xfrm>
          <a:off x="16230600" y="154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156665</xdr:rowOff>
    </xdr:from>
    <xdr:to>
      <xdr:col>23</xdr:col>
      <xdr:colOff>517525</xdr:colOff>
      <xdr:row>97</xdr:row>
      <xdr:rowOff>157612</xdr:rowOff>
    </xdr:to>
    <xdr:cxnSp macro="">
      <xdr:nvCxnSpPr>
        <xdr:cNvPr id="694" name="直線コネクタ 693"/>
        <xdr:cNvCxnSpPr/>
      </xdr:nvCxnSpPr>
      <xdr:spPr>
        <a:xfrm flipV="1">
          <a:off x="15481300" y="16787315"/>
          <a:ext cx="8382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85079</xdr:rowOff>
    </xdr:from>
    <xdr:ext cx="534377" cy="259045"/>
    <xdr:sp macro="" textlink="">
      <xdr:nvSpPr>
        <xdr:cNvPr id="695" name="公債費平均値テキスト"/>
        <xdr:cNvSpPr txBox="1"/>
      </xdr:nvSpPr>
      <xdr:spPr>
        <a:xfrm>
          <a:off x="16370300" y="16201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62202</xdr:rowOff>
    </xdr:from>
    <xdr:to>
      <xdr:col>23</xdr:col>
      <xdr:colOff>568325</xdr:colOff>
      <xdr:row>95</xdr:row>
      <xdr:rowOff>163802</xdr:rowOff>
    </xdr:to>
    <xdr:sp macro="" textlink="">
      <xdr:nvSpPr>
        <xdr:cNvPr id="696" name="フローチャート : 判断 695"/>
        <xdr:cNvSpPr/>
      </xdr:nvSpPr>
      <xdr:spPr>
        <a:xfrm>
          <a:off x="162687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153547</xdr:rowOff>
    </xdr:from>
    <xdr:to>
      <xdr:col>22</xdr:col>
      <xdr:colOff>365125</xdr:colOff>
      <xdr:row>97</xdr:row>
      <xdr:rowOff>157612</xdr:rowOff>
    </xdr:to>
    <xdr:cxnSp macro="">
      <xdr:nvCxnSpPr>
        <xdr:cNvPr id="697" name="直線コネクタ 696"/>
        <xdr:cNvCxnSpPr/>
      </xdr:nvCxnSpPr>
      <xdr:spPr>
        <a:xfrm>
          <a:off x="14592300" y="16784197"/>
          <a:ext cx="889000" cy="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98" name="フローチャート : 判断 697"/>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117040</xdr:rowOff>
    </xdr:from>
    <xdr:ext cx="534377" cy="259045"/>
    <xdr:sp macro="" textlink="">
      <xdr:nvSpPr>
        <xdr:cNvPr id="699" name="テキスト ボックス 698"/>
        <xdr:cNvSpPr txBox="1"/>
      </xdr:nvSpPr>
      <xdr:spPr>
        <a:xfrm>
          <a:off x="15214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153547</xdr:rowOff>
    </xdr:from>
    <xdr:to>
      <xdr:col>21</xdr:col>
      <xdr:colOff>161925</xdr:colOff>
      <xdr:row>97</xdr:row>
      <xdr:rowOff>160699</xdr:rowOff>
    </xdr:to>
    <xdr:cxnSp macro="">
      <xdr:nvCxnSpPr>
        <xdr:cNvPr id="700" name="直線コネクタ 699"/>
        <xdr:cNvCxnSpPr/>
      </xdr:nvCxnSpPr>
      <xdr:spPr>
        <a:xfrm flipV="1">
          <a:off x="13703300" y="16784197"/>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701" name="フローチャート : 判断 700"/>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119849</xdr:rowOff>
    </xdr:from>
    <xdr:ext cx="534377" cy="259045"/>
    <xdr:sp macro="" textlink="">
      <xdr:nvSpPr>
        <xdr:cNvPr id="702" name="テキスト ボックス 701"/>
        <xdr:cNvSpPr txBox="1"/>
      </xdr:nvSpPr>
      <xdr:spPr>
        <a:xfrm>
          <a:off x="14325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160699</xdr:rowOff>
    </xdr:from>
    <xdr:to>
      <xdr:col>19</xdr:col>
      <xdr:colOff>644525</xdr:colOff>
      <xdr:row>97</xdr:row>
      <xdr:rowOff>167638</xdr:rowOff>
    </xdr:to>
    <xdr:cxnSp macro="">
      <xdr:nvCxnSpPr>
        <xdr:cNvPr id="703" name="直線コネクタ 702"/>
        <xdr:cNvCxnSpPr/>
      </xdr:nvCxnSpPr>
      <xdr:spPr>
        <a:xfrm flipV="1">
          <a:off x="12814300" y="16791349"/>
          <a:ext cx="889000" cy="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704" name="フローチャート : 判断 703"/>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117660</xdr:rowOff>
    </xdr:from>
    <xdr:ext cx="534377" cy="259045"/>
    <xdr:sp macro="" textlink="">
      <xdr:nvSpPr>
        <xdr:cNvPr id="705" name="テキスト ボックス 704"/>
        <xdr:cNvSpPr txBox="1"/>
      </xdr:nvSpPr>
      <xdr:spPr>
        <a:xfrm>
          <a:off x="13436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706" name="フローチャート : 判断 705"/>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98899</xdr:rowOff>
    </xdr:from>
    <xdr:ext cx="534377" cy="259045"/>
    <xdr:sp macro="" textlink="">
      <xdr:nvSpPr>
        <xdr:cNvPr id="707" name="テキスト ボックス 706"/>
        <xdr:cNvSpPr txBox="1"/>
      </xdr:nvSpPr>
      <xdr:spPr>
        <a:xfrm>
          <a:off x="12547111" y="160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105865</xdr:rowOff>
    </xdr:from>
    <xdr:to>
      <xdr:col>23</xdr:col>
      <xdr:colOff>568325</xdr:colOff>
      <xdr:row>98</xdr:row>
      <xdr:rowOff>36015</xdr:rowOff>
    </xdr:to>
    <xdr:sp macro="" textlink="">
      <xdr:nvSpPr>
        <xdr:cNvPr id="713" name="円/楕円 712"/>
        <xdr:cNvSpPr/>
      </xdr:nvSpPr>
      <xdr:spPr>
        <a:xfrm>
          <a:off x="16268700" y="1673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20792</xdr:rowOff>
    </xdr:from>
    <xdr:ext cx="534377" cy="259045"/>
    <xdr:sp macro="" textlink="">
      <xdr:nvSpPr>
        <xdr:cNvPr id="714" name="公債費該当値テキスト"/>
        <xdr:cNvSpPr txBox="1"/>
      </xdr:nvSpPr>
      <xdr:spPr>
        <a:xfrm>
          <a:off x="16370300" y="1665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17,461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106812</xdr:rowOff>
    </xdr:from>
    <xdr:to>
      <xdr:col>22</xdr:col>
      <xdr:colOff>415925</xdr:colOff>
      <xdr:row>98</xdr:row>
      <xdr:rowOff>36962</xdr:rowOff>
    </xdr:to>
    <xdr:sp macro="" textlink="">
      <xdr:nvSpPr>
        <xdr:cNvPr id="715" name="円/楕円 714"/>
        <xdr:cNvSpPr/>
      </xdr:nvSpPr>
      <xdr:spPr>
        <a:xfrm>
          <a:off x="15430500" y="1673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28089</xdr:rowOff>
    </xdr:from>
    <xdr:ext cx="534377" cy="259045"/>
    <xdr:sp macro="" textlink="">
      <xdr:nvSpPr>
        <xdr:cNvPr id="716" name="テキスト ボックス 715"/>
        <xdr:cNvSpPr txBox="1"/>
      </xdr:nvSpPr>
      <xdr:spPr>
        <a:xfrm>
          <a:off x="15214111" y="168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17,403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102747</xdr:rowOff>
    </xdr:from>
    <xdr:to>
      <xdr:col>21</xdr:col>
      <xdr:colOff>212725</xdr:colOff>
      <xdr:row>98</xdr:row>
      <xdr:rowOff>32897</xdr:rowOff>
    </xdr:to>
    <xdr:sp macro="" textlink="">
      <xdr:nvSpPr>
        <xdr:cNvPr id="717" name="円/楕円 716"/>
        <xdr:cNvSpPr/>
      </xdr:nvSpPr>
      <xdr:spPr>
        <a:xfrm>
          <a:off x="14541500" y="1673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24024</xdr:rowOff>
    </xdr:from>
    <xdr:ext cx="534377" cy="259045"/>
    <xdr:sp macro="" textlink="">
      <xdr:nvSpPr>
        <xdr:cNvPr id="718" name="テキスト ボックス 717"/>
        <xdr:cNvSpPr txBox="1"/>
      </xdr:nvSpPr>
      <xdr:spPr>
        <a:xfrm>
          <a:off x="14325111" y="1682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17,652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109899</xdr:rowOff>
    </xdr:from>
    <xdr:to>
      <xdr:col>20</xdr:col>
      <xdr:colOff>9525</xdr:colOff>
      <xdr:row>98</xdr:row>
      <xdr:rowOff>40049</xdr:rowOff>
    </xdr:to>
    <xdr:sp macro="" textlink="">
      <xdr:nvSpPr>
        <xdr:cNvPr id="719" name="円/楕円 718"/>
        <xdr:cNvSpPr/>
      </xdr:nvSpPr>
      <xdr:spPr>
        <a:xfrm>
          <a:off x="13652500" y="1674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31176</xdr:rowOff>
    </xdr:from>
    <xdr:ext cx="534377" cy="259045"/>
    <xdr:sp macro="" textlink="">
      <xdr:nvSpPr>
        <xdr:cNvPr id="720" name="テキスト ボックス 719"/>
        <xdr:cNvSpPr txBox="1"/>
      </xdr:nvSpPr>
      <xdr:spPr>
        <a:xfrm>
          <a:off x="13436111" y="1683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116838</xdr:rowOff>
    </xdr:from>
    <xdr:to>
      <xdr:col>18</xdr:col>
      <xdr:colOff>492125</xdr:colOff>
      <xdr:row>98</xdr:row>
      <xdr:rowOff>46988</xdr:rowOff>
    </xdr:to>
    <xdr:sp macro="" textlink="">
      <xdr:nvSpPr>
        <xdr:cNvPr id="721" name="円/楕円 720"/>
        <xdr:cNvSpPr/>
      </xdr:nvSpPr>
      <xdr:spPr>
        <a:xfrm>
          <a:off x="12763500" y="1674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38115</xdr:rowOff>
    </xdr:from>
    <xdr:ext cx="534377" cy="259045"/>
    <xdr:sp macro="" textlink="">
      <xdr:nvSpPr>
        <xdr:cNvPr id="722" name="テキスト ボックス 721"/>
        <xdr:cNvSpPr txBox="1"/>
      </xdr:nvSpPr>
      <xdr:spPr>
        <a:xfrm>
          <a:off x="12547111" y="1684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16,789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7112</xdr:rowOff>
    </xdr:from>
    <xdr:to>
      <xdr:col>32</xdr:col>
      <xdr:colOff>186689</xdr:colOff>
      <xdr:row>39</xdr:row>
      <xdr:rowOff>44450</xdr:rowOff>
    </xdr:to>
    <xdr:cxnSp macro="">
      <xdr:nvCxnSpPr>
        <xdr:cNvPr id="746" name="直線コネクタ 745"/>
        <xdr:cNvCxnSpPr/>
      </xdr:nvCxnSpPr>
      <xdr:spPr>
        <a:xfrm flipV="1">
          <a:off x="22159595" y="5150612"/>
          <a:ext cx="1269" cy="158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55834</xdr:rowOff>
    </xdr:from>
    <xdr:ext cx="249299" cy="259045"/>
    <xdr:sp macro="" textlink="">
      <xdr:nvSpPr>
        <xdr:cNvPr id="747" name="諸支出金最小値テキスト"/>
        <xdr:cNvSpPr txBox="1"/>
      </xdr:nvSpPr>
      <xdr:spPr>
        <a:xfrm>
          <a:off x="22212300" y="6742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125239</xdr:rowOff>
    </xdr:from>
    <xdr:ext cx="469744" cy="259045"/>
    <xdr:sp macro="" textlink="">
      <xdr:nvSpPr>
        <xdr:cNvPr id="749" name="諸支出金最大値テキスト"/>
        <xdr:cNvSpPr txBox="1"/>
      </xdr:nvSpPr>
      <xdr:spPr>
        <a:xfrm>
          <a:off x="22212300" y="4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98425</xdr:colOff>
      <xdr:row>30</xdr:row>
      <xdr:rowOff>7112</xdr:rowOff>
    </xdr:from>
    <xdr:to>
      <xdr:col>32</xdr:col>
      <xdr:colOff>276225</xdr:colOff>
      <xdr:row>30</xdr:row>
      <xdr:rowOff>7112</xdr:rowOff>
    </xdr:to>
    <xdr:cxnSp macro="">
      <xdr:nvCxnSpPr>
        <xdr:cNvPr id="750" name="直線コネクタ 749"/>
        <xdr:cNvCxnSpPr/>
      </xdr:nvCxnSpPr>
      <xdr:spPr>
        <a:xfrm>
          <a:off x="22072600" y="515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144733</xdr:rowOff>
    </xdr:from>
    <xdr:ext cx="378565" cy="259045"/>
    <xdr:sp macro="" textlink="">
      <xdr:nvSpPr>
        <xdr:cNvPr id="752" name="諸支出金平均値テキスト"/>
        <xdr:cNvSpPr txBox="1"/>
      </xdr:nvSpPr>
      <xdr:spPr>
        <a:xfrm>
          <a:off x="22212300" y="64883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121856</xdr:rowOff>
    </xdr:from>
    <xdr:to>
      <xdr:col>32</xdr:col>
      <xdr:colOff>238125</xdr:colOff>
      <xdr:row>39</xdr:row>
      <xdr:rowOff>52006</xdr:rowOff>
    </xdr:to>
    <xdr:sp macro="" textlink="">
      <xdr:nvSpPr>
        <xdr:cNvPr id="753" name="フローチャート : 判断 752"/>
        <xdr:cNvSpPr/>
      </xdr:nvSpPr>
      <xdr:spPr>
        <a:xfrm>
          <a:off x="221107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137668</xdr:rowOff>
    </xdr:from>
    <xdr:to>
      <xdr:col>31</xdr:col>
      <xdr:colOff>85725</xdr:colOff>
      <xdr:row>39</xdr:row>
      <xdr:rowOff>67818</xdr:rowOff>
    </xdr:to>
    <xdr:sp macro="" textlink="">
      <xdr:nvSpPr>
        <xdr:cNvPr id="755" name="フローチャート : 判断 754"/>
        <xdr:cNvSpPr/>
      </xdr:nvSpPr>
      <xdr:spPr>
        <a:xfrm>
          <a:off x="21272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84345</xdr:rowOff>
    </xdr:from>
    <xdr:ext cx="378565" cy="259045"/>
    <xdr:sp macro="" textlink="">
      <xdr:nvSpPr>
        <xdr:cNvPr id="756" name="テキスト ボックス 755"/>
        <xdr:cNvSpPr txBox="1"/>
      </xdr:nvSpPr>
      <xdr:spPr>
        <a:xfrm>
          <a:off x="21134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140144</xdr:rowOff>
    </xdr:from>
    <xdr:to>
      <xdr:col>29</xdr:col>
      <xdr:colOff>568325</xdr:colOff>
      <xdr:row>39</xdr:row>
      <xdr:rowOff>70294</xdr:rowOff>
    </xdr:to>
    <xdr:sp macro="" textlink="">
      <xdr:nvSpPr>
        <xdr:cNvPr id="758" name="フローチャート : 判断 757"/>
        <xdr:cNvSpPr/>
      </xdr:nvSpPr>
      <xdr:spPr>
        <a:xfrm>
          <a:off x="20383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86822</xdr:rowOff>
    </xdr:from>
    <xdr:ext cx="378565" cy="259045"/>
    <xdr:sp macro="" textlink="">
      <xdr:nvSpPr>
        <xdr:cNvPr id="759" name="テキスト ボックス 758"/>
        <xdr:cNvSpPr txBox="1"/>
      </xdr:nvSpPr>
      <xdr:spPr>
        <a:xfrm>
          <a:off x="20245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120142</xdr:rowOff>
    </xdr:from>
    <xdr:to>
      <xdr:col>28</xdr:col>
      <xdr:colOff>365125</xdr:colOff>
      <xdr:row>39</xdr:row>
      <xdr:rowOff>50292</xdr:rowOff>
    </xdr:to>
    <xdr:sp macro="" textlink="">
      <xdr:nvSpPr>
        <xdr:cNvPr id="761" name="フローチャート : 判断 760"/>
        <xdr:cNvSpPr/>
      </xdr:nvSpPr>
      <xdr:spPr>
        <a:xfrm>
          <a:off x="19494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66819</xdr:rowOff>
    </xdr:from>
    <xdr:ext cx="378565" cy="259045"/>
    <xdr:sp macro="" textlink="">
      <xdr:nvSpPr>
        <xdr:cNvPr id="762" name="テキスト ボックス 761"/>
        <xdr:cNvSpPr txBox="1"/>
      </xdr:nvSpPr>
      <xdr:spPr>
        <a:xfrm>
          <a:off x="19356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112903</xdr:rowOff>
    </xdr:from>
    <xdr:to>
      <xdr:col>27</xdr:col>
      <xdr:colOff>161925</xdr:colOff>
      <xdr:row>39</xdr:row>
      <xdr:rowOff>43053</xdr:rowOff>
    </xdr:to>
    <xdr:sp macro="" textlink="">
      <xdr:nvSpPr>
        <xdr:cNvPr id="763" name="フローチャート : 判断 762"/>
        <xdr:cNvSpPr/>
      </xdr:nvSpPr>
      <xdr:spPr>
        <a:xfrm>
          <a:off x="186055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59580</xdr:rowOff>
    </xdr:from>
    <xdr:ext cx="378565" cy="259045"/>
    <xdr:sp macro="" textlink="">
      <xdr:nvSpPr>
        <xdr:cNvPr id="764" name="テキスト ボックス 763"/>
        <xdr:cNvSpPr txBox="1"/>
      </xdr:nvSpPr>
      <xdr:spPr>
        <a:xfrm>
          <a:off x="18467017" y="6403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0" name="円/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100284</xdr:rowOff>
    </xdr:from>
    <xdr:ext cx="249299" cy="259045"/>
    <xdr:sp macro="" textlink="">
      <xdr:nvSpPr>
        <xdr:cNvPr id="771" name="諸支出金該当値テキスト"/>
        <xdr:cNvSpPr txBox="1"/>
      </xdr:nvSpPr>
      <xdr:spPr>
        <a:xfrm>
          <a:off x="22212300" y="6615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2" name="円/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3" name="テキスト ボックス 77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4" name="円/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5" name="テキスト ボックス 77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6" name="円/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7" name="テキスト ボックス 77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8" name="円/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9" name="テキスト ボックス 77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90" name="直線コネクタ 78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1" name="テキスト ボックス 79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2" name="直線コネクタ 79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3" name="テキスト ボックス 792"/>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4" name="直線コネクタ 79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5" name="テキスト ボックス 794"/>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6" name="直線コネクタ 79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7" name="テキスト ボックス 796"/>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8" name="直線コネクタ 79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9" name="テキスト ボックス 798"/>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800" name="直線コネクタ 79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1" name="テキスト ボックス 800"/>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3" name="テキスト ボックス 80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5" name="直線コネクタ 804"/>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6"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7" name="直線コネクタ 80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8"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9" name="直線コネクタ 80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10" name="直線コネクタ 809"/>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1"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2" name="フローチャート : 判断 811"/>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3" name="直線コネクタ 812"/>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4" name="フローチャート : 判断 813"/>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5" name="テキスト ボックス 814"/>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6" name="直線コネクタ 815"/>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7" name="フローチャート : 判断 816"/>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8" name="テキスト ボックス 817"/>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9" name="直線コネクタ 818"/>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20" name="フローチャート : 判断 819"/>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1" name="テキスト ボックス 820"/>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2" name="フローチャート : 判断 821"/>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3" name="テキスト ボックス 822"/>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9" name="円/楕円 828"/>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30"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1" name="円/楕円 830"/>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2" name="テキスト ボックス 831"/>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3" name="円/楕円 832"/>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4" name="テキスト ボックス 833"/>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5" name="円/楕円 834"/>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6" name="テキスト ボックス 835"/>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7" name="円/楕円 836"/>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8" name="テキスト ボックス 837"/>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行政目的別に住民一人当たりのコストを分析すると、類似団体に比較し高い傾向にあるのは、議会費、土木費、消防費、教育費等であり、一方で低い傾向にあるのは、労働費、公債費等である。</a:t>
          </a:r>
          <a:endParaRPr kumimoji="1" lang="en-US" altLang="ja-JP" sz="1300">
            <a:latin typeface="ＭＳ Ｐゴシック"/>
          </a:endParaRPr>
        </a:p>
        <a:p>
          <a:r>
            <a:rPr kumimoji="1" lang="ja-JP" altLang="en-US" sz="1300">
              <a:latin typeface="ＭＳ Ｐゴシック"/>
            </a:rPr>
            <a:t>　土木費についてはもともと年度間の増減が大きい費目であるが、大型公共事業の実施により平成</a:t>
          </a:r>
          <a:r>
            <a:rPr kumimoji="1" lang="en-US" altLang="ja-JP" sz="1300">
              <a:latin typeface="ＭＳ Ｐゴシック"/>
            </a:rPr>
            <a:t>25</a:t>
          </a:r>
          <a:r>
            <a:rPr kumimoji="1" lang="ja-JP" altLang="en-US" sz="1300">
              <a:latin typeface="ＭＳ Ｐゴシック"/>
            </a:rPr>
            <a:t>～</a:t>
          </a:r>
          <a:r>
            <a:rPr kumimoji="1" lang="en-US" altLang="ja-JP" sz="1300">
              <a:latin typeface="ＭＳ Ｐゴシック"/>
            </a:rPr>
            <a:t>27</a:t>
          </a:r>
          <a:r>
            <a:rPr kumimoji="1" lang="ja-JP" altLang="en-US" sz="1300">
              <a:latin typeface="ＭＳ Ｐゴシック"/>
            </a:rPr>
            <a:t>年度のコストは類似団体平均を大きく上回っている。消防費については、先の分析欄で言及したように</a:t>
          </a:r>
          <a:endParaRPr kumimoji="1" lang="en-US" altLang="ja-JP" sz="1300">
            <a:latin typeface="ＭＳ Ｐゴシック"/>
          </a:endParaRPr>
        </a:p>
        <a:p>
          <a:r>
            <a:rPr kumimoji="1" lang="ja-JP" altLang="en-US" sz="1300">
              <a:latin typeface="ＭＳ Ｐゴシック"/>
            </a:rPr>
            <a:t>臨海部のコンビナートの関係で類似団体と比較して職員数が多いこと等によるものである。</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千葉県袖ケ浦市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財政調整基金残高については平成２４</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２５年度と減少が続いていたが、平成２６</a:t>
          </a:r>
          <a:r>
            <a:rPr kumimoji="1" lang="ja-JP" altLang="en-US" sz="1100">
              <a:solidFill>
                <a:schemeClr val="dk1"/>
              </a:solidFill>
              <a:effectLst/>
              <a:latin typeface="+mn-lt"/>
              <a:ea typeface="+mn-ea"/>
              <a:cs typeface="+mn-cs"/>
            </a:rPr>
            <a:t>、２７</a:t>
          </a:r>
          <a:r>
            <a:rPr kumimoji="1" lang="ja-JP" altLang="ja-JP" sz="1100">
              <a:solidFill>
                <a:schemeClr val="dk1"/>
              </a:solidFill>
              <a:effectLst/>
              <a:latin typeface="+mn-lt"/>
              <a:ea typeface="+mn-ea"/>
              <a:cs typeface="+mn-cs"/>
            </a:rPr>
            <a:t>年度は積立</a:t>
          </a:r>
          <a:r>
            <a:rPr kumimoji="1" lang="ja-JP" altLang="en-US" sz="1100">
              <a:solidFill>
                <a:schemeClr val="dk1"/>
              </a:solidFill>
              <a:effectLst/>
              <a:latin typeface="+mn-lt"/>
              <a:ea typeface="+mn-ea"/>
              <a:cs typeface="+mn-cs"/>
            </a:rPr>
            <a:t>が取崩しを上回ったこと</a:t>
          </a:r>
          <a:r>
            <a:rPr kumimoji="1" lang="ja-JP" altLang="ja-JP" sz="1100">
              <a:solidFill>
                <a:schemeClr val="dk1"/>
              </a:solidFill>
              <a:effectLst/>
              <a:latin typeface="+mn-lt"/>
              <a:ea typeface="+mn-ea"/>
              <a:cs typeface="+mn-cs"/>
            </a:rPr>
            <a:t>により、残高増となった。</a:t>
          </a:r>
          <a:endParaRPr lang="ja-JP" altLang="ja-JP" sz="1400">
            <a:effectLst/>
          </a:endParaRPr>
        </a:p>
        <a:p>
          <a:r>
            <a:rPr kumimoji="1" lang="ja-JP" altLang="ja-JP" sz="1100">
              <a:solidFill>
                <a:schemeClr val="dk1"/>
              </a:solidFill>
              <a:effectLst/>
              <a:latin typeface="+mn-lt"/>
              <a:ea typeface="+mn-ea"/>
              <a:cs typeface="+mn-cs"/>
            </a:rPr>
            <a:t>　実質単年度収支についても２年連続の赤字から、平成２６</a:t>
          </a:r>
          <a:r>
            <a:rPr kumimoji="1" lang="ja-JP" altLang="en-US" sz="1100">
              <a:solidFill>
                <a:schemeClr val="dk1"/>
              </a:solidFill>
              <a:effectLst/>
              <a:latin typeface="+mn-lt"/>
              <a:ea typeface="+mn-ea"/>
              <a:cs typeface="+mn-cs"/>
            </a:rPr>
            <a:t>、２７</a:t>
          </a:r>
          <a:r>
            <a:rPr kumimoji="1" lang="ja-JP" altLang="ja-JP" sz="1100">
              <a:solidFill>
                <a:schemeClr val="dk1"/>
              </a:solidFill>
              <a:effectLst/>
              <a:latin typeface="+mn-lt"/>
              <a:ea typeface="+mn-ea"/>
              <a:cs typeface="+mn-cs"/>
            </a:rPr>
            <a:t>年度は黒字へと転じ、近年の財政調整基金の取り崩し傾向に歯止めをかけることができた。</a:t>
          </a:r>
          <a:endParaRPr lang="ja-JP" altLang="ja-JP" sz="1400">
            <a:effectLst/>
          </a:endParaRPr>
        </a:p>
        <a:p>
          <a:r>
            <a:rPr kumimoji="1" lang="ja-JP" altLang="ja-JP" sz="1100">
              <a:solidFill>
                <a:schemeClr val="dk1"/>
              </a:solidFill>
              <a:effectLst/>
              <a:latin typeface="+mn-lt"/>
              <a:ea typeface="+mn-ea"/>
              <a:cs typeface="+mn-cs"/>
            </a:rPr>
            <a:t>　なお、本市では平成２５年度に「持続可能な財政構造確立のための集中的取組み」を策定し、財政調整基金の取り崩しの抑制を図り、一定の効果実績があったところであるが、引き続き歳入・歳出両面での一体的な改革に取り組んで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千葉県袖ケ浦市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連結実質赤字比率については、いずれの会計においても赤字額はなく、問題のない状況である。</a:t>
          </a:r>
          <a:endParaRPr lang="ja-JP" altLang="ja-JP" sz="1400">
            <a:effectLst/>
          </a:endParaRPr>
        </a:p>
        <a:p>
          <a:r>
            <a:rPr kumimoji="1" lang="ja-JP" altLang="ja-JP" sz="1100">
              <a:solidFill>
                <a:schemeClr val="dk1"/>
              </a:solidFill>
              <a:effectLst/>
              <a:latin typeface="+mn-lt"/>
              <a:ea typeface="+mn-ea"/>
              <a:cs typeface="+mn-cs"/>
            </a:rPr>
            <a:t>　各特別会計とも使用料、保険料等の適正水準への引き上げ・維持を図り、健全運営に努めていく。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0330&#12304;&#29031;&#20250;&#65288;421&#12294;&#65289;&#12305;&#24179;&#25104;&#65298;&#65303;&#24180;&#24230;&#36001;&#25919;&#29366;&#27841;&#36039;&#26009;&#38598;&#12398;&#20316;&#25104;&#21450;&#12403;&#20844;&#34920;&#12395;&#12388;&#12356;&#12390;/&#30476;&#12408;&#12398;&#22238;&#31572;/&#12304;&#36001;&#25919;&#29366;&#27841;&#36039;&#26009;&#38598;&#12305;_122297_&#34966;&#12465;&#28006;&#24066;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cell r="O51">
            <v>5.6</v>
          </cell>
        </row>
        <row r="53">
          <cell r="O53">
            <v>70</v>
          </cell>
        </row>
        <row r="55">
          <cell r="G55" t="str">
            <v>類似団体内平均値</v>
          </cell>
          <cell r="O55">
            <v>37.299999999999997</v>
          </cell>
        </row>
        <row r="57">
          <cell r="O57">
            <v>59.1</v>
          </cell>
        </row>
        <row r="72">
          <cell r="K72" t="str">
            <v>H23</v>
          </cell>
          <cell r="L72" t="str">
            <v>H24</v>
          </cell>
          <cell r="M72" t="str">
            <v>H25</v>
          </cell>
          <cell r="N72" t="str">
            <v>H26</v>
          </cell>
          <cell r="O72" t="str">
            <v>H27</v>
          </cell>
        </row>
        <row r="73">
          <cell r="G73" t="str">
            <v>当該団体値</v>
          </cell>
          <cell r="N73">
            <v>5.3</v>
          </cell>
          <cell r="O73">
            <v>5.6</v>
          </cell>
        </row>
        <row r="75">
          <cell r="K75">
            <v>2.5</v>
          </cell>
          <cell r="L75">
            <v>2.4</v>
          </cell>
          <cell r="M75">
            <v>1.8</v>
          </cell>
          <cell r="N75">
            <v>1.4</v>
          </cell>
          <cell r="O75">
            <v>1</v>
          </cell>
        </row>
        <row r="77">
          <cell r="G77" t="str">
            <v>類似団体内平均値</v>
          </cell>
          <cell r="K77">
            <v>69.2</v>
          </cell>
          <cell r="L77">
            <v>58.2</v>
          </cell>
          <cell r="M77">
            <v>50.3</v>
          </cell>
          <cell r="N77">
            <v>45.9</v>
          </cell>
          <cell r="O77">
            <v>37.299999999999997</v>
          </cell>
        </row>
        <row r="79">
          <cell r="K79">
            <v>11.1</v>
          </cell>
          <cell r="L79">
            <v>10.3</v>
          </cell>
          <cell r="M79">
            <v>9.6</v>
          </cell>
          <cell r="N79">
            <v>8.8000000000000007</v>
          </cell>
          <cell r="O79">
            <v>7.8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25540944</v>
      </c>
      <c r="BO4" s="379"/>
      <c r="BP4" s="379"/>
      <c r="BQ4" s="379"/>
      <c r="BR4" s="379"/>
      <c r="BS4" s="379"/>
      <c r="BT4" s="379"/>
      <c r="BU4" s="380"/>
      <c r="BV4" s="378">
        <v>27376608</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4.7</v>
      </c>
      <c r="CU4" s="556"/>
      <c r="CV4" s="556"/>
      <c r="CW4" s="556"/>
      <c r="CX4" s="556"/>
      <c r="CY4" s="556"/>
      <c r="CZ4" s="556"/>
      <c r="DA4" s="557"/>
      <c r="DB4" s="555">
        <v>4.8</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24827354</v>
      </c>
      <c r="BO5" s="384"/>
      <c r="BP5" s="384"/>
      <c r="BQ5" s="384"/>
      <c r="BR5" s="384"/>
      <c r="BS5" s="384"/>
      <c r="BT5" s="384"/>
      <c r="BU5" s="385"/>
      <c r="BV5" s="383">
        <v>26601645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90.9</v>
      </c>
      <c r="CU5" s="354"/>
      <c r="CV5" s="354"/>
      <c r="CW5" s="354"/>
      <c r="CX5" s="354"/>
      <c r="CY5" s="354"/>
      <c r="CZ5" s="354"/>
      <c r="DA5" s="355"/>
      <c r="DB5" s="353">
        <v>89.8</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86</v>
      </c>
      <c r="AV6" s="441"/>
      <c r="AW6" s="441"/>
      <c r="AX6" s="441"/>
      <c r="AY6" s="363" t="s">
        <v>87</v>
      </c>
      <c r="AZ6" s="364"/>
      <c r="BA6" s="364"/>
      <c r="BB6" s="364"/>
      <c r="BC6" s="364"/>
      <c r="BD6" s="364"/>
      <c r="BE6" s="364"/>
      <c r="BF6" s="364"/>
      <c r="BG6" s="364"/>
      <c r="BH6" s="364"/>
      <c r="BI6" s="364"/>
      <c r="BJ6" s="364"/>
      <c r="BK6" s="364"/>
      <c r="BL6" s="364"/>
      <c r="BM6" s="365"/>
      <c r="BN6" s="383">
        <v>713590</v>
      </c>
      <c r="BO6" s="384"/>
      <c r="BP6" s="384"/>
      <c r="BQ6" s="384"/>
      <c r="BR6" s="384"/>
      <c r="BS6" s="384"/>
      <c r="BT6" s="384"/>
      <c r="BU6" s="385"/>
      <c r="BV6" s="383">
        <v>774963</v>
      </c>
      <c r="BW6" s="384"/>
      <c r="BX6" s="384"/>
      <c r="BY6" s="384"/>
      <c r="BZ6" s="384"/>
      <c r="CA6" s="384"/>
      <c r="CB6" s="384"/>
      <c r="CC6" s="385"/>
      <c r="CD6" s="392" t="s">
        <v>88</v>
      </c>
      <c r="CE6" s="393"/>
      <c r="CF6" s="393"/>
      <c r="CG6" s="393"/>
      <c r="CH6" s="393"/>
      <c r="CI6" s="393"/>
      <c r="CJ6" s="393"/>
      <c r="CK6" s="393"/>
      <c r="CL6" s="393"/>
      <c r="CM6" s="393"/>
      <c r="CN6" s="393"/>
      <c r="CO6" s="393"/>
      <c r="CP6" s="393"/>
      <c r="CQ6" s="393"/>
      <c r="CR6" s="393"/>
      <c r="CS6" s="394"/>
      <c r="CT6" s="529">
        <v>90.9</v>
      </c>
      <c r="CU6" s="530"/>
      <c r="CV6" s="530"/>
      <c r="CW6" s="530"/>
      <c r="CX6" s="530"/>
      <c r="CY6" s="530"/>
      <c r="CZ6" s="530"/>
      <c r="DA6" s="531"/>
      <c r="DB6" s="529">
        <v>89.8</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89</v>
      </c>
      <c r="AN7" s="357"/>
      <c r="AO7" s="357"/>
      <c r="AP7" s="357"/>
      <c r="AQ7" s="357"/>
      <c r="AR7" s="357"/>
      <c r="AS7" s="357"/>
      <c r="AT7" s="358"/>
      <c r="AU7" s="440" t="s">
        <v>86</v>
      </c>
      <c r="AV7" s="441"/>
      <c r="AW7" s="441"/>
      <c r="AX7" s="441"/>
      <c r="AY7" s="363" t="s">
        <v>90</v>
      </c>
      <c r="AZ7" s="364"/>
      <c r="BA7" s="364"/>
      <c r="BB7" s="364"/>
      <c r="BC7" s="364"/>
      <c r="BD7" s="364"/>
      <c r="BE7" s="364"/>
      <c r="BF7" s="364"/>
      <c r="BG7" s="364"/>
      <c r="BH7" s="364"/>
      <c r="BI7" s="364"/>
      <c r="BJ7" s="364"/>
      <c r="BK7" s="364"/>
      <c r="BL7" s="364"/>
      <c r="BM7" s="365"/>
      <c r="BN7" s="383">
        <v>53568</v>
      </c>
      <c r="BO7" s="384"/>
      <c r="BP7" s="384"/>
      <c r="BQ7" s="384"/>
      <c r="BR7" s="384"/>
      <c r="BS7" s="384"/>
      <c r="BT7" s="384"/>
      <c r="BU7" s="385"/>
      <c r="BV7" s="383">
        <v>98723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14136211</v>
      </c>
      <c r="CU7" s="384"/>
      <c r="CV7" s="384"/>
      <c r="CW7" s="384"/>
      <c r="CX7" s="384"/>
      <c r="CY7" s="384"/>
      <c r="CZ7" s="384"/>
      <c r="DA7" s="385"/>
      <c r="DB7" s="383">
        <v>14138273</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78</v>
      </c>
      <c r="AV8" s="441"/>
      <c r="AW8" s="441"/>
      <c r="AX8" s="441"/>
      <c r="AY8" s="363" t="s">
        <v>93</v>
      </c>
      <c r="AZ8" s="364"/>
      <c r="BA8" s="364"/>
      <c r="BB8" s="364"/>
      <c r="BC8" s="364"/>
      <c r="BD8" s="364"/>
      <c r="BE8" s="364"/>
      <c r="BF8" s="364"/>
      <c r="BG8" s="364"/>
      <c r="BH8" s="364"/>
      <c r="BI8" s="364"/>
      <c r="BJ8" s="364"/>
      <c r="BK8" s="364"/>
      <c r="BL8" s="364"/>
      <c r="BM8" s="365"/>
      <c r="BN8" s="383">
        <v>660022</v>
      </c>
      <c r="BO8" s="384"/>
      <c r="BP8" s="384"/>
      <c r="BQ8" s="384"/>
      <c r="BR8" s="384"/>
      <c r="BS8" s="384"/>
      <c r="BT8" s="384"/>
      <c r="BU8" s="385"/>
      <c r="BV8" s="383">
        <v>676240</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1.08</v>
      </c>
      <c r="CU8" s="493"/>
      <c r="CV8" s="493"/>
      <c r="CW8" s="493"/>
      <c r="CX8" s="493"/>
      <c r="CY8" s="493"/>
      <c r="CZ8" s="493"/>
      <c r="DA8" s="494"/>
      <c r="DB8" s="492">
        <v>1.07</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60952</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78</v>
      </c>
      <c r="AV9" s="441"/>
      <c r="AW9" s="441"/>
      <c r="AX9" s="441"/>
      <c r="AY9" s="363" t="s">
        <v>99</v>
      </c>
      <c r="AZ9" s="364"/>
      <c r="BA9" s="364"/>
      <c r="BB9" s="364"/>
      <c r="BC9" s="364"/>
      <c r="BD9" s="364"/>
      <c r="BE9" s="364"/>
      <c r="BF9" s="364"/>
      <c r="BG9" s="364"/>
      <c r="BH9" s="364"/>
      <c r="BI9" s="364"/>
      <c r="BJ9" s="364"/>
      <c r="BK9" s="364"/>
      <c r="BL9" s="364"/>
      <c r="BM9" s="365"/>
      <c r="BN9" s="383">
        <v>-16218</v>
      </c>
      <c r="BO9" s="384"/>
      <c r="BP9" s="384"/>
      <c r="BQ9" s="384"/>
      <c r="BR9" s="384"/>
      <c r="BS9" s="384"/>
      <c r="BT9" s="384"/>
      <c r="BU9" s="385"/>
      <c r="BV9" s="383">
        <v>-70487</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6.7</v>
      </c>
      <c r="CU9" s="354"/>
      <c r="CV9" s="354"/>
      <c r="CW9" s="354"/>
      <c r="CX9" s="354"/>
      <c r="CY9" s="354"/>
      <c r="CZ9" s="354"/>
      <c r="DA9" s="355"/>
      <c r="DB9" s="353">
        <v>6.5</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60355</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78</v>
      </c>
      <c r="AV10" s="441"/>
      <c r="AW10" s="441"/>
      <c r="AX10" s="441"/>
      <c r="AY10" s="363" t="s">
        <v>103</v>
      </c>
      <c r="AZ10" s="364"/>
      <c r="BA10" s="364"/>
      <c r="BB10" s="364"/>
      <c r="BC10" s="364"/>
      <c r="BD10" s="364"/>
      <c r="BE10" s="364"/>
      <c r="BF10" s="364"/>
      <c r="BG10" s="364"/>
      <c r="BH10" s="364"/>
      <c r="BI10" s="364"/>
      <c r="BJ10" s="364"/>
      <c r="BK10" s="364"/>
      <c r="BL10" s="364"/>
      <c r="BM10" s="365"/>
      <c r="BN10" s="383">
        <v>338388</v>
      </c>
      <c r="BO10" s="384"/>
      <c r="BP10" s="384"/>
      <c r="BQ10" s="384"/>
      <c r="BR10" s="384"/>
      <c r="BS10" s="384"/>
      <c r="BT10" s="384"/>
      <c r="BU10" s="385"/>
      <c r="BV10" s="383">
        <v>637729</v>
      </c>
      <c r="BW10" s="384"/>
      <c r="BX10" s="384"/>
      <c r="BY10" s="384"/>
      <c r="BZ10" s="384"/>
      <c r="CA10" s="384"/>
      <c r="CB10" s="384"/>
      <c r="CC10" s="38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105</v>
      </c>
      <c r="M11" s="430"/>
      <c r="N11" s="430"/>
      <c r="O11" s="430"/>
      <c r="P11" s="430"/>
      <c r="Q11" s="431"/>
      <c r="R11" s="515" t="s">
        <v>106</v>
      </c>
      <c r="S11" s="516"/>
      <c r="T11" s="516"/>
      <c r="U11" s="516"/>
      <c r="V11" s="517"/>
      <c r="W11" s="527"/>
      <c r="X11" s="345"/>
      <c r="Y11" s="345"/>
      <c r="Z11" s="345"/>
      <c r="AA11" s="345"/>
      <c r="AB11" s="345"/>
      <c r="AC11" s="345"/>
      <c r="AD11" s="345"/>
      <c r="AE11" s="345"/>
      <c r="AF11" s="345"/>
      <c r="AG11" s="345"/>
      <c r="AH11" s="345"/>
      <c r="AI11" s="345"/>
      <c r="AJ11" s="345"/>
      <c r="AK11" s="345"/>
      <c r="AL11" s="528"/>
      <c r="AM11" s="452" t="s">
        <v>107</v>
      </c>
      <c r="AN11" s="357"/>
      <c r="AO11" s="357"/>
      <c r="AP11" s="357"/>
      <c r="AQ11" s="357"/>
      <c r="AR11" s="357"/>
      <c r="AS11" s="357"/>
      <c r="AT11" s="358"/>
      <c r="AU11" s="440" t="s">
        <v>78</v>
      </c>
      <c r="AV11" s="441"/>
      <c r="AW11" s="441"/>
      <c r="AX11" s="441"/>
      <c r="AY11" s="363" t="s">
        <v>108</v>
      </c>
      <c r="AZ11" s="364"/>
      <c r="BA11" s="364"/>
      <c r="BB11" s="364"/>
      <c r="BC11" s="364"/>
      <c r="BD11" s="364"/>
      <c r="BE11" s="364"/>
      <c r="BF11" s="364"/>
      <c r="BG11" s="364"/>
      <c r="BH11" s="364"/>
      <c r="BI11" s="364"/>
      <c r="BJ11" s="364"/>
      <c r="BK11" s="364"/>
      <c r="BL11" s="364"/>
      <c r="BM11" s="365"/>
      <c r="BN11" s="383" t="s">
        <v>109</v>
      </c>
      <c r="BO11" s="384"/>
      <c r="BP11" s="384"/>
      <c r="BQ11" s="384"/>
      <c r="BR11" s="384"/>
      <c r="BS11" s="384"/>
      <c r="BT11" s="384"/>
      <c r="BU11" s="385"/>
      <c r="BV11" s="383" t="s">
        <v>109</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2" t="s">
        <v>109</v>
      </c>
      <c r="CU11" s="493"/>
      <c r="CV11" s="493"/>
      <c r="CW11" s="493"/>
      <c r="CX11" s="493"/>
      <c r="CY11" s="493"/>
      <c r="CZ11" s="493"/>
      <c r="DA11" s="494"/>
      <c r="DB11" s="492" t="s">
        <v>109</v>
      </c>
      <c r="DC11" s="493"/>
      <c r="DD11" s="493"/>
      <c r="DE11" s="493"/>
      <c r="DF11" s="493"/>
      <c r="DG11" s="493"/>
      <c r="DH11" s="493"/>
      <c r="DI11" s="494"/>
      <c r="DJ11" s="137"/>
      <c r="DK11" s="137"/>
      <c r="DL11" s="137"/>
      <c r="DM11" s="137"/>
      <c r="DN11" s="137"/>
      <c r="DO11" s="137"/>
    </row>
    <row r="12" spans="1:119" ht="18.75" customHeight="1">
      <c r="A12" s="138"/>
      <c r="B12" s="495" t="s">
        <v>111</v>
      </c>
      <c r="C12" s="496"/>
      <c r="D12" s="496"/>
      <c r="E12" s="496"/>
      <c r="F12" s="496"/>
      <c r="G12" s="496"/>
      <c r="H12" s="496"/>
      <c r="I12" s="496"/>
      <c r="J12" s="496"/>
      <c r="K12" s="497"/>
      <c r="L12" s="504" t="s">
        <v>112</v>
      </c>
      <c r="M12" s="505"/>
      <c r="N12" s="505"/>
      <c r="O12" s="505"/>
      <c r="P12" s="505"/>
      <c r="Q12" s="506"/>
      <c r="R12" s="507">
        <v>62063</v>
      </c>
      <c r="S12" s="508"/>
      <c r="T12" s="508"/>
      <c r="U12" s="508"/>
      <c r="V12" s="509"/>
      <c r="W12" s="510" t="s">
        <v>1</v>
      </c>
      <c r="X12" s="441"/>
      <c r="Y12" s="441"/>
      <c r="Z12" s="441"/>
      <c r="AA12" s="441"/>
      <c r="AB12" s="511"/>
      <c r="AC12" s="440" t="s">
        <v>113</v>
      </c>
      <c r="AD12" s="441"/>
      <c r="AE12" s="441"/>
      <c r="AF12" s="441"/>
      <c r="AG12" s="511"/>
      <c r="AH12" s="440" t="s">
        <v>114</v>
      </c>
      <c r="AI12" s="441"/>
      <c r="AJ12" s="441"/>
      <c r="AK12" s="441"/>
      <c r="AL12" s="512"/>
      <c r="AM12" s="452" t="s">
        <v>115</v>
      </c>
      <c r="AN12" s="357"/>
      <c r="AO12" s="357"/>
      <c r="AP12" s="357"/>
      <c r="AQ12" s="357"/>
      <c r="AR12" s="357"/>
      <c r="AS12" s="357"/>
      <c r="AT12" s="358"/>
      <c r="AU12" s="440" t="s">
        <v>116</v>
      </c>
      <c r="AV12" s="441"/>
      <c r="AW12" s="441"/>
      <c r="AX12" s="441"/>
      <c r="AY12" s="363" t="s">
        <v>117</v>
      </c>
      <c r="AZ12" s="364"/>
      <c r="BA12" s="364"/>
      <c r="BB12" s="364"/>
      <c r="BC12" s="364"/>
      <c r="BD12" s="364"/>
      <c r="BE12" s="364"/>
      <c r="BF12" s="364"/>
      <c r="BG12" s="364"/>
      <c r="BH12" s="364"/>
      <c r="BI12" s="364"/>
      <c r="BJ12" s="364"/>
      <c r="BK12" s="364"/>
      <c r="BL12" s="364"/>
      <c r="BM12" s="365"/>
      <c r="BN12" s="383">
        <v>58767</v>
      </c>
      <c r="BO12" s="384"/>
      <c r="BP12" s="384"/>
      <c r="BQ12" s="384"/>
      <c r="BR12" s="384"/>
      <c r="BS12" s="384"/>
      <c r="BT12" s="384"/>
      <c r="BU12" s="385"/>
      <c r="BV12" s="383" t="s">
        <v>118</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118</v>
      </c>
      <c r="CU12" s="493"/>
      <c r="CV12" s="493"/>
      <c r="CW12" s="493"/>
      <c r="CX12" s="493"/>
      <c r="CY12" s="493"/>
      <c r="CZ12" s="493"/>
      <c r="DA12" s="494"/>
      <c r="DB12" s="492" t="s">
        <v>118</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120</v>
      </c>
      <c r="N13" s="482"/>
      <c r="O13" s="482"/>
      <c r="P13" s="482"/>
      <c r="Q13" s="483"/>
      <c r="R13" s="484">
        <v>61469</v>
      </c>
      <c r="S13" s="485"/>
      <c r="T13" s="485"/>
      <c r="U13" s="485"/>
      <c r="V13" s="486"/>
      <c r="W13" s="472" t="s">
        <v>121</v>
      </c>
      <c r="X13" s="396"/>
      <c r="Y13" s="396"/>
      <c r="Z13" s="396"/>
      <c r="AA13" s="396"/>
      <c r="AB13" s="397"/>
      <c r="AC13" s="359">
        <v>1419</v>
      </c>
      <c r="AD13" s="360"/>
      <c r="AE13" s="360"/>
      <c r="AF13" s="360"/>
      <c r="AG13" s="361"/>
      <c r="AH13" s="359">
        <v>1934</v>
      </c>
      <c r="AI13" s="360"/>
      <c r="AJ13" s="360"/>
      <c r="AK13" s="360"/>
      <c r="AL13" s="362"/>
      <c r="AM13" s="452" t="s">
        <v>122</v>
      </c>
      <c r="AN13" s="357"/>
      <c r="AO13" s="357"/>
      <c r="AP13" s="357"/>
      <c r="AQ13" s="357"/>
      <c r="AR13" s="357"/>
      <c r="AS13" s="357"/>
      <c r="AT13" s="358"/>
      <c r="AU13" s="440" t="s">
        <v>123</v>
      </c>
      <c r="AV13" s="441"/>
      <c r="AW13" s="441"/>
      <c r="AX13" s="441"/>
      <c r="AY13" s="363" t="s">
        <v>124</v>
      </c>
      <c r="AZ13" s="364"/>
      <c r="BA13" s="364"/>
      <c r="BB13" s="364"/>
      <c r="BC13" s="364"/>
      <c r="BD13" s="364"/>
      <c r="BE13" s="364"/>
      <c r="BF13" s="364"/>
      <c r="BG13" s="364"/>
      <c r="BH13" s="364"/>
      <c r="BI13" s="364"/>
      <c r="BJ13" s="364"/>
      <c r="BK13" s="364"/>
      <c r="BL13" s="364"/>
      <c r="BM13" s="365"/>
      <c r="BN13" s="383">
        <v>263403</v>
      </c>
      <c r="BO13" s="384"/>
      <c r="BP13" s="384"/>
      <c r="BQ13" s="384"/>
      <c r="BR13" s="384"/>
      <c r="BS13" s="384"/>
      <c r="BT13" s="384"/>
      <c r="BU13" s="385"/>
      <c r="BV13" s="383">
        <v>567242</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1</v>
      </c>
      <c r="CU13" s="354"/>
      <c r="CV13" s="354"/>
      <c r="CW13" s="354"/>
      <c r="CX13" s="354"/>
      <c r="CY13" s="354"/>
      <c r="CZ13" s="354"/>
      <c r="DA13" s="355"/>
      <c r="DB13" s="353">
        <v>1.4</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126</v>
      </c>
      <c r="M14" s="513"/>
      <c r="N14" s="513"/>
      <c r="O14" s="513"/>
      <c r="P14" s="513"/>
      <c r="Q14" s="514"/>
      <c r="R14" s="484">
        <v>62022</v>
      </c>
      <c r="S14" s="485"/>
      <c r="T14" s="485"/>
      <c r="U14" s="485"/>
      <c r="V14" s="486"/>
      <c r="W14" s="487"/>
      <c r="X14" s="399"/>
      <c r="Y14" s="399"/>
      <c r="Z14" s="399"/>
      <c r="AA14" s="399"/>
      <c r="AB14" s="400"/>
      <c r="AC14" s="477">
        <v>5</v>
      </c>
      <c r="AD14" s="478"/>
      <c r="AE14" s="478"/>
      <c r="AF14" s="478"/>
      <c r="AG14" s="479"/>
      <c r="AH14" s="477">
        <v>6.6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8">
        <v>5.6</v>
      </c>
      <c r="CU14" s="456"/>
      <c r="CV14" s="456"/>
      <c r="CW14" s="456"/>
      <c r="CX14" s="456"/>
      <c r="CY14" s="456"/>
      <c r="CZ14" s="456"/>
      <c r="DA14" s="457"/>
      <c r="DB14" s="488">
        <v>5.3</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120</v>
      </c>
      <c r="N15" s="482"/>
      <c r="O15" s="482"/>
      <c r="P15" s="482"/>
      <c r="Q15" s="483"/>
      <c r="R15" s="484">
        <v>61429</v>
      </c>
      <c r="S15" s="485"/>
      <c r="T15" s="485"/>
      <c r="U15" s="485"/>
      <c r="V15" s="486"/>
      <c r="W15" s="472" t="s">
        <v>128</v>
      </c>
      <c r="X15" s="396"/>
      <c r="Y15" s="396"/>
      <c r="Z15" s="396"/>
      <c r="AA15" s="396"/>
      <c r="AB15" s="397"/>
      <c r="AC15" s="359">
        <v>8196</v>
      </c>
      <c r="AD15" s="360"/>
      <c r="AE15" s="360"/>
      <c r="AF15" s="360"/>
      <c r="AG15" s="361"/>
      <c r="AH15" s="359">
        <v>8741</v>
      </c>
      <c r="AI15" s="360"/>
      <c r="AJ15" s="360"/>
      <c r="AK15" s="360"/>
      <c r="AL15" s="362"/>
      <c r="AM15" s="452"/>
      <c r="AN15" s="357"/>
      <c r="AO15" s="357"/>
      <c r="AP15" s="357"/>
      <c r="AQ15" s="357"/>
      <c r="AR15" s="357"/>
      <c r="AS15" s="357"/>
      <c r="AT15" s="358"/>
      <c r="AU15" s="440"/>
      <c r="AV15" s="441"/>
      <c r="AW15" s="441"/>
      <c r="AX15" s="441"/>
      <c r="AY15" s="375" t="s">
        <v>129</v>
      </c>
      <c r="AZ15" s="376"/>
      <c r="BA15" s="376"/>
      <c r="BB15" s="376"/>
      <c r="BC15" s="376"/>
      <c r="BD15" s="376"/>
      <c r="BE15" s="376"/>
      <c r="BF15" s="376"/>
      <c r="BG15" s="376"/>
      <c r="BH15" s="376"/>
      <c r="BI15" s="376"/>
      <c r="BJ15" s="376"/>
      <c r="BK15" s="376"/>
      <c r="BL15" s="376"/>
      <c r="BM15" s="377"/>
      <c r="BN15" s="378">
        <v>10975134</v>
      </c>
      <c r="BO15" s="379"/>
      <c r="BP15" s="379"/>
      <c r="BQ15" s="379"/>
      <c r="BR15" s="379"/>
      <c r="BS15" s="379"/>
      <c r="BT15" s="379"/>
      <c r="BU15" s="380"/>
      <c r="BV15" s="378">
        <v>10899267</v>
      </c>
      <c r="BW15" s="379"/>
      <c r="BX15" s="379"/>
      <c r="BY15" s="379"/>
      <c r="BZ15" s="379"/>
      <c r="CA15" s="379"/>
      <c r="CB15" s="379"/>
      <c r="CC15" s="380"/>
      <c r="CD15" s="489" t="s">
        <v>130</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131</v>
      </c>
      <c r="M16" s="475"/>
      <c r="N16" s="475"/>
      <c r="O16" s="475"/>
      <c r="P16" s="475"/>
      <c r="Q16" s="476"/>
      <c r="R16" s="469" t="s">
        <v>132</v>
      </c>
      <c r="S16" s="470"/>
      <c r="T16" s="470"/>
      <c r="U16" s="470"/>
      <c r="V16" s="471"/>
      <c r="W16" s="487"/>
      <c r="X16" s="399"/>
      <c r="Y16" s="399"/>
      <c r="Z16" s="399"/>
      <c r="AA16" s="399"/>
      <c r="AB16" s="400"/>
      <c r="AC16" s="477">
        <v>29.1</v>
      </c>
      <c r="AD16" s="478"/>
      <c r="AE16" s="478"/>
      <c r="AF16" s="478"/>
      <c r="AG16" s="479"/>
      <c r="AH16" s="477">
        <v>29.8</v>
      </c>
      <c r="AI16" s="478"/>
      <c r="AJ16" s="478"/>
      <c r="AK16" s="478"/>
      <c r="AL16" s="480"/>
      <c r="AM16" s="452"/>
      <c r="AN16" s="357"/>
      <c r="AO16" s="357"/>
      <c r="AP16" s="357"/>
      <c r="AQ16" s="357"/>
      <c r="AR16" s="357"/>
      <c r="AS16" s="357"/>
      <c r="AT16" s="358"/>
      <c r="AU16" s="440"/>
      <c r="AV16" s="441"/>
      <c r="AW16" s="441"/>
      <c r="AX16" s="441"/>
      <c r="AY16" s="363" t="s">
        <v>133</v>
      </c>
      <c r="AZ16" s="364"/>
      <c r="BA16" s="364"/>
      <c r="BB16" s="364"/>
      <c r="BC16" s="364"/>
      <c r="BD16" s="364"/>
      <c r="BE16" s="364"/>
      <c r="BF16" s="364"/>
      <c r="BG16" s="364"/>
      <c r="BH16" s="364"/>
      <c r="BI16" s="364"/>
      <c r="BJ16" s="364"/>
      <c r="BK16" s="364"/>
      <c r="BL16" s="364"/>
      <c r="BM16" s="365"/>
      <c r="BN16" s="383">
        <v>10038942</v>
      </c>
      <c r="BO16" s="384"/>
      <c r="BP16" s="384"/>
      <c r="BQ16" s="384"/>
      <c r="BR16" s="384"/>
      <c r="BS16" s="384"/>
      <c r="BT16" s="384"/>
      <c r="BU16" s="385"/>
      <c r="BV16" s="383">
        <v>9866989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134</v>
      </c>
      <c r="N17" s="467"/>
      <c r="O17" s="467"/>
      <c r="P17" s="467"/>
      <c r="Q17" s="468"/>
      <c r="R17" s="469" t="s">
        <v>132</v>
      </c>
      <c r="S17" s="470"/>
      <c r="T17" s="470"/>
      <c r="U17" s="470"/>
      <c r="V17" s="471"/>
      <c r="W17" s="472" t="s">
        <v>135</v>
      </c>
      <c r="X17" s="396"/>
      <c r="Y17" s="396"/>
      <c r="Z17" s="396"/>
      <c r="AA17" s="396"/>
      <c r="AB17" s="397"/>
      <c r="AC17" s="359">
        <v>18522</v>
      </c>
      <c r="AD17" s="360"/>
      <c r="AE17" s="360"/>
      <c r="AF17" s="360"/>
      <c r="AG17" s="361"/>
      <c r="AH17" s="359">
        <v>18272</v>
      </c>
      <c r="AI17" s="360"/>
      <c r="AJ17" s="360"/>
      <c r="AK17" s="360"/>
      <c r="AL17" s="362"/>
      <c r="AM17" s="452"/>
      <c r="AN17" s="357"/>
      <c r="AO17" s="357"/>
      <c r="AP17" s="357"/>
      <c r="AQ17" s="357"/>
      <c r="AR17" s="357"/>
      <c r="AS17" s="357"/>
      <c r="AT17" s="358"/>
      <c r="AU17" s="440"/>
      <c r="AV17" s="441"/>
      <c r="AW17" s="441"/>
      <c r="AX17" s="441"/>
      <c r="AY17" s="363" t="s">
        <v>136</v>
      </c>
      <c r="AZ17" s="364"/>
      <c r="BA17" s="364"/>
      <c r="BB17" s="364"/>
      <c r="BC17" s="364"/>
      <c r="BD17" s="364"/>
      <c r="BE17" s="364"/>
      <c r="BF17" s="364"/>
      <c r="BG17" s="364"/>
      <c r="BH17" s="364"/>
      <c r="BI17" s="364"/>
      <c r="BJ17" s="364"/>
      <c r="BK17" s="364"/>
      <c r="BL17" s="364"/>
      <c r="BM17" s="365"/>
      <c r="BN17" s="383">
        <v>14136211</v>
      </c>
      <c r="BO17" s="384"/>
      <c r="BP17" s="384"/>
      <c r="BQ17" s="384"/>
      <c r="BR17" s="384"/>
      <c r="BS17" s="384"/>
      <c r="BT17" s="384"/>
      <c r="BU17" s="385"/>
      <c r="BV17" s="383">
        <v>14138273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137</v>
      </c>
      <c r="C18" s="446"/>
      <c r="D18" s="446"/>
      <c r="E18" s="447"/>
      <c r="F18" s="447"/>
      <c r="G18" s="447"/>
      <c r="H18" s="447"/>
      <c r="I18" s="447"/>
      <c r="J18" s="447"/>
      <c r="K18" s="447"/>
      <c r="L18" s="448">
        <v>94.93</v>
      </c>
      <c r="M18" s="448"/>
      <c r="N18" s="448"/>
      <c r="O18" s="448"/>
      <c r="P18" s="448"/>
      <c r="Q18" s="448"/>
      <c r="R18" s="449"/>
      <c r="S18" s="449"/>
      <c r="T18" s="449"/>
      <c r="U18" s="449"/>
      <c r="V18" s="450"/>
      <c r="W18" s="464"/>
      <c r="X18" s="465"/>
      <c r="Y18" s="465"/>
      <c r="Z18" s="465"/>
      <c r="AA18" s="465"/>
      <c r="AB18" s="473"/>
      <c r="AC18" s="347">
        <v>65.8</v>
      </c>
      <c r="AD18" s="348"/>
      <c r="AE18" s="348"/>
      <c r="AF18" s="348"/>
      <c r="AG18" s="451"/>
      <c r="AH18" s="347">
        <v>62.3</v>
      </c>
      <c r="AI18" s="348"/>
      <c r="AJ18" s="348"/>
      <c r="AK18" s="348"/>
      <c r="AL18" s="349"/>
      <c r="AM18" s="452"/>
      <c r="AN18" s="357"/>
      <c r="AO18" s="357"/>
      <c r="AP18" s="357"/>
      <c r="AQ18" s="357"/>
      <c r="AR18" s="357"/>
      <c r="AS18" s="357"/>
      <c r="AT18" s="358"/>
      <c r="AU18" s="440"/>
      <c r="AV18" s="441"/>
      <c r="AW18" s="441"/>
      <c r="AX18" s="441"/>
      <c r="AY18" s="363" t="s">
        <v>138</v>
      </c>
      <c r="AZ18" s="364"/>
      <c r="BA18" s="364"/>
      <c r="BB18" s="364"/>
      <c r="BC18" s="364"/>
      <c r="BD18" s="364"/>
      <c r="BE18" s="364"/>
      <c r="BF18" s="364"/>
      <c r="BG18" s="364"/>
      <c r="BH18" s="364"/>
      <c r="BI18" s="364"/>
      <c r="BJ18" s="364"/>
      <c r="BK18" s="364"/>
      <c r="BL18" s="364"/>
      <c r="BM18" s="365"/>
      <c r="BN18" s="383">
        <v>13061873</v>
      </c>
      <c r="BO18" s="384"/>
      <c r="BP18" s="384"/>
      <c r="BQ18" s="384"/>
      <c r="BR18" s="384"/>
      <c r="BS18" s="384"/>
      <c r="BT18" s="384"/>
      <c r="BU18" s="385"/>
      <c r="BV18" s="383">
        <v>12720170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139</v>
      </c>
      <c r="C19" s="446"/>
      <c r="D19" s="446"/>
      <c r="E19" s="447"/>
      <c r="F19" s="447"/>
      <c r="G19" s="447"/>
      <c r="H19" s="447"/>
      <c r="I19" s="447"/>
      <c r="J19" s="447"/>
      <c r="K19" s="447"/>
      <c r="L19" s="453">
        <v>642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140</v>
      </c>
      <c r="AZ19" s="364"/>
      <c r="BA19" s="364"/>
      <c r="BB19" s="364"/>
      <c r="BC19" s="364"/>
      <c r="BD19" s="364"/>
      <c r="BE19" s="364"/>
      <c r="BF19" s="364"/>
      <c r="BG19" s="364"/>
      <c r="BH19" s="364"/>
      <c r="BI19" s="364"/>
      <c r="BJ19" s="364"/>
      <c r="BK19" s="364"/>
      <c r="BL19" s="364"/>
      <c r="BM19" s="365"/>
      <c r="BN19" s="383">
        <v>16255130</v>
      </c>
      <c r="BO19" s="384"/>
      <c r="BP19" s="384"/>
      <c r="BQ19" s="384"/>
      <c r="BR19" s="384"/>
      <c r="BS19" s="384"/>
      <c r="BT19" s="384"/>
      <c r="BU19" s="385"/>
      <c r="BV19" s="383">
        <v>16518728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141</v>
      </c>
      <c r="C20" s="446"/>
      <c r="D20" s="446"/>
      <c r="E20" s="447"/>
      <c r="F20" s="447"/>
      <c r="G20" s="447"/>
      <c r="H20" s="447"/>
      <c r="I20" s="447"/>
      <c r="J20" s="447"/>
      <c r="K20" s="447"/>
      <c r="L20" s="453">
        <v>22652</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142</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143</v>
      </c>
      <c r="C22" s="413"/>
      <c r="D22" s="414"/>
      <c r="E22" s="421" t="s">
        <v>1</v>
      </c>
      <c r="F22" s="396"/>
      <c r="G22" s="396"/>
      <c r="H22" s="396"/>
      <c r="I22" s="396"/>
      <c r="J22" s="396"/>
      <c r="K22" s="397"/>
      <c r="L22" s="421" t="s">
        <v>144</v>
      </c>
      <c r="M22" s="396"/>
      <c r="N22" s="396"/>
      <c r="O22" s="396"/>
      <c r="P22" s="397"/>
      <c r="Q22" s="406" t="s">
        <v>145</v>
      </c>
      <c r="R22" s="407"/>
      <c r="S22" s="407"/>
      <c r="T22" s="407"/>
      <c r="U22" s="407"/>
      <c r="V22" s="422"/>
      <c r="W22" s="424" t="s">
        <v>146</v>
      </c>
      <c r="X22" s="413"/>
      <c r="Y22" s="414"/>
      <c r="Z22" s="421" t="s">
        <v>1</v>
      </c>
      <c r="AA22" s="396"/>
      <c r="AB22" s="396"/>
      <c r="AC22" s="396"/>
      <c r="AD22" s="396"/>
      <c r="AE22" s="396"/>
      <c r="AF22" s="396"/>
      <c r="AG22" s="397"/>
      <c r="AH22" s="395" t="s">
        <v>147</v>
      </c>
      <c r="AI22" s="396"/>
      <c r="AJ22" s="396"/>
      <c r="AK22" s="396"/>
      <c r="AL22" s="397"/>
      <c r="AM22" s="395" t="s">
        <v>148</v>
      </c>
      <c r="AN22" s="401"/>
      <c r="AO22" s="401"/>
      <c r="AP22" s="401"/>
      <c r="AQ22" s="401"/>
      <c r="AR22" s="402"/>
      <c r="AS22" s="406" t="s">
        <v>145</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149</v>
      </c>
      <c r="AZ23" s="376"/>
      <c r="BA23" s="376"/>
      <c r="BB23" s="376"/>
      <c r="BC23" s="376"/>
      <c r="BD23" s="376"/>
      <c r="BE23" s="376"/>
      <c r="BF23" s="376"/>
      <c r="BG23" s="376"/>
      <c r="BH23" s="376"/>
      <c r="BI23" s="376"/>
      <c r="BJ23" s="376"/>
      <c r="BK23" s="376"/>
      <c r="BL23" s="376"/>
      <c r="BM23" s="377"/>
      <c r="BN23" s="383">
        <v>14141634</v>
      </c>
      <c r="BO23" s="384"/>
      <c r="BP23" s="384"/>
      <c r="BQ23" s="384"/>
      <c r="BR23" s="384"/>
      <c r="BS23" s="384"/>
      <c r="BT23" s="384"/>
      <c r="BU23" s="385"/>
      <c r="BV23" s="383">
        <v>13394288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150</v>
      </c>
      <c r="F24" s="357"/>
      <c r="G24" s="357"/>
      <c r="H24" s="357"/>
      <c r="I24" s="357"/>
      <c r="J24" s="357"/>
      <c r="K24" s="358"/>
      <c r="L24" s="359">
        <v>1</v>
      </c>
      <c r="M24" s="360"/>
      <c r="N24" s="360"/>
      <c r="O24" s="360"/>
      <c r="P24" s="361"/>
      <c r="Q24" s="359">
        <v>8500</v>
      </c>
      <c r="R24" s="360"/>
      <c r="S24" s="360"/>
      <c r="T24" s="360"/>
      <c r="U24" s="360"/>
      <c r="V24" s="361"/>
      <c r="W24" s="425"/>
      <c r="X24" s="416"/>
      <c r="Y24" s="417"/>
      <c r="Z24" s="356" t="s">
        <v>151</v>
      </c>
      <c r="AA24" s="357"/>
      <c r="AB24" s="357"/>
      <c r="AC24" s="357"/>
      <c r="AD24" s="357"/>
      <c r="AE24" s="357"/>
      <c r="AF24" s="357"/>
      <c r="AG24" s="358"/>
      <c r="AH24" s="359">
        <v>530</v>
      </c>
      <c r="AI24" s="360"/>
      <c r="AJ24" s="360"/>
      <c r="AK24" s="360"/>
      <c r="AL24" s="361"/>
      <c r="AM24" s="359">
        <v>1593710</v>
      </c>
      <c r="AN24" s="360"/>
      <c r="AO24" s="360"/>
      <c r="AP24" s="360"/>
      <c r="AQ24" s="360"/>
      <c r="AR24" s="361"/>
      <c r="AS24" s="359">
        <v>3007</v>
      </c>
      <c r="AT24" s="360"/>
      <c r="AU24" s="360"/>
      <c r="AV24" s="360"/>
      <c r="AW24" s="360"/>
      <c r="AX24" s="362"/>
      <c r="AY24" s="350" t="s">
        <v>152</v>
      </c>
      <c r="AZ24" s="351"/>
      <c r="BA24" s="351"/>
      <c r="BB24" s="351"/>
      <c r="BC24" s="351"/>
      <c r="BD24" s="351"/>
      <c r="BE24" s="351"/>
      <c r="BF24" s="351"/>
      <c r="BG24" s="351"/>
      <c r="BH24" s="351"/>
      <c r="BI24" s="351"/>
      <c r="BJ24" s="351"/>
      <c r="BK24" s="351"/>
      <c r="BL24" s="351"/>
      <c r="BM24" s="352"/>
      <c r="BN24" s="383">
        <v>11589556</v>
      </c>
      <c r="BO24" s="384"/>
      <c r="BP24" s="384"/>
      <c r="BQ24" s="384"/>
      <c r="BR24" s="384"/>
      <c r="BS24" s="384"/>
      <c r="BT24" s="384"/>
      <c r="BU24" s="385"/>
      <c r="BV24" s="383">
        <v>10774903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153</v>
      </c>
      <c r="F25" s="357"/>
      <c r="G25" s="357"/>
      <c r="H25" s="357"/>
      <c r="I25" s="357"/>
      <c r="J25" s="357"/>
      <c r="K25" s="358"/>
      <c r="L25" s="359">
        <v>1</v>
      </c>
      <c r="M25" s="360"/>
      <c r="N25" s="360"/>
      <c r="O25" s="360"/>
      <c r="P25" s="361"/>
      <c r="Q25" s="359">
        <v>7400</v>
      </c>
      <c r="R25" s="360"/>
      <c r="S25" s="360"/>
      <c r="T25" s="360"/>
      <c r="U25" s="360"/>
      <c r="V25" s="361"/>
      <c r="W25" s="425"/>
      <c r="X25" s="416"/>
      <c r="Y25" s="417"/>
      <c r="Z25" s="356" t="s">
        <v>154</v>
      </c>
      <c r="AA25" s="357"/>
      <c r="AB25" s="357"/>
      <c r="AC25" s="357"/>
      <c r="AD25" s="357"/>
      <c r="AE25" s="357"/>
      <c r="AF25" s="357"/>
      <c r="AG25" s="358"/>
      <c r="AH25" s="359">
        <v>123</v>
      </c>
      <c r="AI25" s="360"/>
      <c r="AJ25" s="360"/>
      <c r="AK25" s="360"/>
      <c r="AL25" s="361"/>
      <c r="AM25" s="359">
        <v>377856</v>
      </c>
      <c r="AN25" s="360"/>
      <c r="AO25" s="360"/>
      <c r="AP25" s="360"/>
      <c r="AQ25" s="360"/>
      <c r="AR25" s="361"/>
      <c r="AS25" s="359">
        <v>3072</v>
      </c>
      <c r="AT25" s="360"/>
      <c r="AU25" s="360"/>
      <c r="AV25" s="360"/>
      <c r="AW25" s="360"/>
      <c r="AX25" s="362"/>
      <c r="AY25" s="375" t="s">
        <v>155</v>
      </c>
      <c r="AZ25" s="376"/>
      <c r="BA25" s="376"/>
      <c r="BB25" s="376"/>
      <c r="BC25" s="376"/>
      <c r="BD25" s="376"/>
      <c r="BE25" s="376"/>
      <c r="BF25" s="376"/>
      <c r="BG25" s="376"/>
      <c r="BH25" s="376"/>
      <c r="BI25" s="376"/>
      <c r="BJ25" s="376"/>
      <c r="BK25" s="376"/>
      <c r="BL25" s="376"/>
      <c r="BM25" s="377"/>
      <c r="BN25" s="378">
        <v>2858487</v>
      </c>
      <c r="BO25" s="379"/>
      <c r="BP25" s="379"/>
      <c r="BQ25" s="379"/>
      <c r="BR25" s="379"/>
      <c r="BS25" s="379"/>
      <c r="BT25" s="379"/>
      <c r="BU25" s="380"/>
      <c r="BV25" s="378">
        <v>3703491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156</v>
      </c>
      <c r="F26" s="357"/>
      <c r="G26" s="357"/>
      <c r="H26" s="357"/>
      <c r="I26" s="357"/>
      <c r="J26" s="357"/>
      <c r="K26" s="358"/>
      <c r="L26" s="359">
        <v>1</v>
      </c>
      <c r="M26" s="360"/>
      <c r="N26" s="360"/>
      <c r="O26" s="360"/>
      <c r="P26" s="361"/>
      <c r="Q26" s="359">
        <v>6800</v>
      </c>
      <c r="R26" s="360"/>
      <c r="S26" s="360"/>
      <c r="T26" s="360"/>
      <c r="U26" s="360"/>
      <c r="V26" s="361"/>
      <c r="W26" s="425"/>
      <c r="X26" s="416"/>
      <c r="Y26" s="417"/>
      <c r="Z26" s="356" t="s">
        <v>157</v>
      </c>
      <c r="AA26" s="438"/>
      <c r="AB26" s="438"/>
      <c r="AC26" s="438"/>
      <c r="AD26" s="438"/>
      <c r="AE26" s="438"/>
      <c r="AF26" s="438"/>
      <c r="AG26" s="439"/>
      <c r="AH26" s="359">
        <v>1</v>
      </c>
      <c r="AI26" s="360"/>
      <c r="AJ26" s="360"/>
      <c r="AK26" s="360"/>
      <c r="AL26" s="361"/>
      <c r="AM26" s="359" t="s">
        <v>158</v>
      </c>
      <c r="AN26" s="360"/>
      <c r="AO26" s="360"/>
      <c r="AP26" s="360"/>
      <c r="AQ26" s="360"/>
      <c r="AR26" s="361"/>
      <c r="AS26" s="359" t="s">
        <v>158</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118</v>
      </c>
      <c r="BO26" s="384"/>
      <c r="BP26" s="384"/>
      <c r="BQ26" s="384"/>
      <c r="BR26" s="384"/>
      <c r="BS26" s="384"/>
      <c r="BT26" s="384"/>
      <c r="BU26" s="385"/>
      <c r="BV26" s="383" t="s">
        <v>118</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4600</v>
      </c>
      <c r="R27" s="360"/>
      <c r="S27" s="360"/>
      <c r="T27" s="360"/>
      <c r="U27" s="360"/>
      <c r="V27" s="361"/>
      <c r="W27" s="425"/>
      <c r="X27" s="416"/>
      <c r="Y27" s="417"/>
      <c r="Z27" s="356" t="s">
        <v>161</v>
      </c>
      <c r="AA27" s="357"/>
      <c r="AB27" s="357"/>
      <c r="AC27" s="357"/>
      <c r="AD27" s="357"/>
      <c r="AE27" s="357"/>
      <c r="AF27" s="357"/>
      <c r="AG27" s="358"/>
      <c r="AH27" s="359">
        <v>29</v>
      </c>
      <c r="AI27" s="360"/>
      <c r="AJ27" s="360"/>
      <c r="AK27" s="360"/>
      <c r="AL27" s="361"/>
      <c r="AM27" s="359">
        <v>98232</v>
      </c>
      <c r="AN27" s="360"/>
      <c r="AO27" s="360"/>
      <c r="AP27" s="360"/>
      <c r="AQ27" s="360"/>
      <c r="AR27" s="361"/>
      <c r="AS27" s="359">
        <v>3387</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1000071</v>
      </c>
      <c r="BO27" s="387"/>
      <c r="BP27" s="387"/>
      <c r="BQ27" s="387"/>
      <c r="BR27" s="387"/>
      <c r="BS27" s="387"/>
      <c r="BT27" s="387"/>
      <c r="BU27" s="388"/>
      <c r="BV27" s="386">
        <v>2151994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4200</v>
      </c>
      <c r="R28" s="360"/>
      <c r="S28" s="360"/>
      <c r="T28" s="360"/>
      <c r="U28" s="360"/>
      <c r="V28" s="361"/>
      <c r="W28" s="425"/>
      <c r="X28" s="416"/>
      <c r="Y28" s="417"/>
      <c r="Z28" s="356" t="s">
        <v>164</v>
      </c>
      <c r="AA28" s="357"/>
      <c r="AB28" s="357"/>
      <c r="AC28" s="357"/>
      <c r="AD28" s="357"/>
      <c r="AE28" s="357"/>
      <c r="AF28" s="357"/>
      <c r="AG28" s="358"/>
      <c r="AH28" s="359" t="s">
        <v>118</v>
      </c>
      <c r="AI28" s="360"/>
      <c r="AJ28" s="360"/>
      <c r="AK28" s="360"/>
      <c r="AL28" s="361"/>
      <c r="AM28" s="359" t="s">
        <v>118</v>
      </c>
      <c r="AN28" s="360"/>
      <c r="AO28" s="360"/>
      <c r="AP28" s="360"/>
      <c r="AQ28" s="360"/>
      <c r="AR28" s="361"/>
      <c r="AS28" s="359" t="s">
        <v>118</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4243405</v>
      </c>
      <c r="BO28" s="379"/>
      <c r="BP28" s="379"/>
      <c r="BQ28" s="379"/>
      <c r="BR28" s="379"/>
      <c r="BS28" s="379"/>
      <c r="BT28" s="379"/>
      <c r="BU28" s="380"/>
      <c r="BV28" s="378">
        <v>3963784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22</v>
      </c>
      <c r="M29" s="360"/>
      <c r="N29" s="360"/>
      <c r="O29" s="360"/>
      <c r="P29" s="361"/>
      <c r="Q29" s="359">
        <v>4000</v>
      </c>
      <c r="R29" s="360"/>
      <c r="S29" s="360"/>
      <c r="T29" s="360"/>
      <c r="U29" s="360"/>
      <c r="V29" s="361"/>
      <c r="W29" s="426"/>
      <c r="X29" s="427"/>
      <c r="Y29" s="428"/>
      <c r="Z29" s="356" t="s">
        <v>168</v>
      </c>
      <c r="AA29" s="357"/>
      <c r="AB29" s="357"/>
      <c r="AC29" s="357"/>
      <c r="AD29" s="357"/>
      <c r="AE29" s="357"/>
      <c r="AF29" s="357"/>
      <c r="AG29" s="358"/>
      <c r="AH29" s="359">
        <v>559</v>
      </c>
      <c r="AI29" s="360"/>
      <c r="AJ29" s="360"/>
      <c r="AK29" s="360"/>
      <c r="AL29" s="361"/>
      <c r="AM29" s="359">
        <v>1691942</v>
      </c>
      <c r="AN29" s="360"/>
      <c r="AO29" s="360"/>
      <c r="AP29" s="360"/>
      <c r="AQ29" s="360"/>
      <c r="AR29" s="361"/>
      <c r="AS29" s="359">
        <v>3027</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1082</v>
      </c>
      <c r="BO29" s="384"/>
      <c r="BP29" s="384"/>
      <c r="BQ29" s="384"/>
      <c r="BR29" s="384"/>
      <c r="BS29" s="384"/>
      <c r="BT29" s="384"/>
      <c r="BU29" s="385"/>
      <c r="BV29" s="383">
        <v>100991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100.5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1347241</v>
      </c>
      <c r="BO30" s="387"/>
      <c r="BP30" s="387"/>
      <c r="BQ30" s="387"/>
      <c r="BR30" s="387"/>
      <c r="BS30" s="387"/>
      <c r="BT30" s="387"/>
      <c r="BU30" s="388"/>
      <c r="BV30" s="386">
        <v>1971754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袖ケ浦市国民健康保険特別会計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袖ケ浦市水道事業会計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袖ケ浦市農業集落排水事業特別会計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千葉県市町村総合事務組合（一般会計）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袖ケ浦市土地開発公社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袖ケ浦市介護保険特別会計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袖ケ浦市公共下水道事業特別会計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千葉県市町村総合事務組合（千葉県自治会館管理運営特別会計）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袖ケ浦市後期高齢者医療特別会計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千葉県市町村総合事務組合（千葉自治研修センター特別会計）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千葉県市町村総合事務組合（千葉県市町村交通災害共済特別会計）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千葉県後期高齢者医療広域連合（一般会計）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千葉県後期高齢者医療広域連合（後期高齢者医療特別会計）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君津広域市町村圏事務組合（一般会計）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君津広域水道企業団（水道用水供給事業会計）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君津中央病院企業団（病院事業特別会計）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0" t="s">
        <v>525</v>
      </c>
      <c r="D34" s="1150"/>
      <c r="E34" s="1151"/>
      <c r="F34" s="32">
        <v>3.94</v>
      </c>
      <c r="G34" s="33">
        <v>6.29</v>
      </c>
      <c r="H34" s="33">
        <v>5.37</v>
      </c>
      <c r="I34" s="33">
        <v>4.78</v>
      </c>
      <c r="J34" s="34">
        <v>4.66</v>
      </c>
      <c r="K34" s="22"/>
      <c r="L34" s="22"/>
      <c r="M34" s="22"/>
      <c r="N34" s="22"/>
      <c r="O34" s="22"/>
      <c r="P34" s="22"/>
    </row>
    <row r="35" spans="1:16" ht="39" customHeight="1">
      <c r="A35" s="22"/>
      <c r="B35" s="35"/>
      <c r="C35" s="1144" t="s">
        <v>526</v>
      </c>
      <c r="D35" s="1145"/>
      <c r="E35" s="1146"/>
      <c r="F35" s="36">
        <v>5.75</v>
      </c>
      <c r="G35" s="37">
        <v>5.71</v>
      </c>
      <c r="H35" s="37">
        <v>5.63</v>
      </c>
      <c r="I35" s="37">
        <v>3.01</v>
      </c>
      <c r="J35" s="38">
        <v>3.08</v>
      </c>
      <c r="K35" s="22"/>
      <c r="L35" s="22"/>
      <c r="M35" s="22"/>
      <c r="N35" s="22"/>
      <c r="O35" s="22"/>
      <c r="P35" s="22"/>
    </row>
    <row r="36" spans="1:16" ht="39" customHeight="1">
      <c r="A36" s="22"/>
      <c r="B36" s="35"/>
      <c r="C36" s="1144" t="s">
        <v>527</v>
      </c>
      <c r="D36" s="1145"/>
      <c r="E36" s="1146"/>
      <c r="F36" s="36">
        <v>1.62</v>
      </c>
      <c r="G36" s="37">
        <v>1.59</v>
      </c>
      <c r="H36" s="37">
        <v>2.08</v>
      </c>
      <c r="I36" s="37">
        <v>2.44</v>
      </c>
      <c r="J36" s="38">
        <v>2.0699999999999998</v>
      </c>
      <c r="K36" s="22"/>
      <c r="L36" s="22"/>
      <c r="M36" s="22"/>
      <c r="N36" s="22"/>
      <c r="O36" s="22"/>
      <c r="P36" s="22"/>
    </row>
    <row r="37" spans="1:16" ht="39" customHeight="1">
      <c r="A37" s="22"/>
      <c r="B37" s="35"/>
      <c r="C37" s="1144" t="s">
        <v>528</v>
      </c>
      <c r="D37" s="1145"/>
      <c r="E37" s="1146"/>
      <c r="F37" s="36">
        <v>0.25</v>
      </c>
      <c r="G37" s="37">
        <v>0.27</v>
      </c>
      <c r="H37" s="37">
        <v>0.25</v>
      </c>
      <c r="I37" s="37">
        <v>0.47</v>
      </c>
      <c r="J37" s="38">
        <v>0.4</v>
      </c>
      <c r="K37" s="22"/>
      <c r="L37" s="22"/>
      <c r="M37" s="22"/>
      <c r="N37" s="22"/>
      <c r="O37" s="22"/>
      <c r="P37" s="22"/>
    </row>
    <row r="38" spans="1:16" ht="39" customHeight="1">
      <c r="A38" s="22"/>
      <c r="B38" s="35"/>
      <c r="C38" s="1144" t="s">
        <v>529</v>
      </c>
      <c r="D38" s="1145"/>
      <c r="E38" s="1146"/>
      <c r="F38" s="36">
        <v>7.0000000000000007E-2</v>
      </c>
      <c r="G38" s="37">
        <v>0.03</v>
      </c>
      <c r="H38" s="37">
        <v>0.03</v>
      </c>
      <c r="I38" s="37">
        <v>0.04</v>
      </c>
      <c r="J38" s="38">
        <v>0.03</v>
      </c>
      <c r="K38" s="22"/>
      <c r="L38" s="22"/>
      <c r="M38" s="22"/>
      <c r="N38" s="22"/>
      <c r="O38" s="22"/>
      <c r="P38" s="22"/>
    </row>
    <row r="39" spans="1:16" ht="39" customHeight="1">
      <c r="A39" s="22"/>
      <c r="B39" s="35"/>
      <c r="C39" s="1144" t="s">
        <v>530</v>
      </c>
      <c r="D39" s="1145"/>
      <c r="E39" s="1146"/>
      <c r="F39" s="36">
        <v>0</v>
      </c>
      <c r="G39" s="37">
        <v>0</v>
      </c>
      <c r="H39" s="37">
        <v>0.01</v>
      </c>
      <c r="I39" s="37">
        <v>0</v>
      </c>
      <c r="J39" s="38">
        <v>0.01</v>
      </c>
      <c r="K39" s="22"/>
      <c r="L39" s="22"/>
      <c r="M39" s="22"/>
      <c r="N39" s="22"/>
      <c r="O39" s="22"/>
      <c r="P39" s="22"/>
    </row>
    <row r="40" spans="1:16" ht="39" customHeight="1">
      <c r="A40" s="22"/>
      <c r="B40" s="35"/>
      <c r="C40" s="1144" t="s">
        <v>531</v>
      </c>
      <c r="D40" s="1145"/>
      <c r="E40" s="1146"/>
      <c r="F40" s="36">
        <v>0.04</v>
      </c>
      <c r="G40" s="37">
        <v>0</v>
      </c>
      <c r="H40" s="37">
        <v>0.03</v>
      </c>
      <c r="I40" s="37">
        <v>0</v>
      </c>
      <c r="J40" s="38">
        <v>0</v>
      </c>
      <c r="K40" s="22"/>
      <c r="L40" s="22"/>
      <c r="M40" s="22"/>
      <c r="N40" s="22"/>
      <c r="O40" s="22"/>
      <c r="P40" s="22"/>
    </row>
    <row r="41" spans="1:16" ht="39" customHeight="1">
      <c r="A41" s="22"/>
      <c r="B41" s="35"/>
      <c r="C41" s="1144"/>
      <c r="D41" s="1145"/>
      <c r="E41" s="1146"/>
      <c r="F41" s="36"/>
      <c r="G41" s="37"/>
      <c r="H41" s="37"/>
      <c r="I41" s="37"/>
      <c r="J41" s="38"/>
      <c r="K41" s="22"/>
      <c r="L41" s="22"/>
      <c r="M41" s="22"/>
      <c r="N41" s="22"/>
      <c r="O41" s="22"/>
      <c r="P41" s="22"/>
    </row>
    <row r="42" spans="1:16" ht="39" customHeight="1">
      <c r="A42" s="22"/>
      <c r="B42" s="39"/>
      <c r="C42" s="1144" t="s">
        <v>532</v>
      </c>
      <c r="D42" s="1145"/>
      <c r="E42" s="1146"/>
      <c r="F42" s="36" t="s">
        <v>479</v>
      </c>
      <c r="G42" s="37" t="s">
        <v>479</v>
      </c>
      <c r="H42" s="37" t="s">
        <v>479</v>
      </c>
      <c r="I42" s="37" t="s">
        <v>479</v>
      </c>
      <c r="J42" s="38" t="s">
        <v>479</v>
      </c>
      <c r="K42" s="22"/>
      <c r="L42" s="22"/>
      <c r="M42" s="22"/>
      <c r="N42" s="22"/>
      <c r="O42" s="22"/>
      <c r="P42" s="22"/>
    </row>
    <row r="43" spans="1:16" ht="39" customHeight="1" thickBot="1">
      <c r="A43" s="22"/>
      <c r="B43" s="40"/>
      <c r="C43" s="1147" t="s">
        <v>533</v>
      </c>
      <c r="D43" s="1148"/>
      <c r="E43" s="1149"/>
      <c r="F43" s="41" t="s">
        <v>479</v>
      </c>
      <c r="G43" s="42" t="s">
        <v>479</v>
      </c>
      <c r="H43" s="42" t="s">
        <v>479</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0" t="s">
        <v>11</v>
      </c>
      <c r="C45" s="1161"/>
      <c r="D45" s="58"/>
      <c r="E45" s="1166" t="s">
        <v>12</v>
      </c>
      <c r="F45" s="1166"/>
      <c r="G45" s="1166"/>
      <c r="H45" s="1166"/>
      <c r="I45" s="1166"/>
      <c r="J45" s="1167"/>
      <c r="K45" s="59">
        <v>1023</v>
      </c>
      <c r="L45" s="60">
        <v>1060</v>
      </c>
      <c r="M45" s="60">
        <v>1094</v>
      </c>
      <c r="N45" s="60">
        <v>1081</v>
      </c>
      <c r="O45" s="61">
        <v>1085</v>
      </c>
      <c r="P45" s="48"/>
      <c r="Q45" s="48"/>
      <c r="R45" s="48"/>
      <c r="S45" s="48"/>
      <c r="T45" s="48"/>
      <c r="U45" s="48"/>
    </row>
    <row r="46" spans="1:21" ht="30.75" customHeight="1">
      <c r="A46" s="48"/>
      <c r="B46" s="1162"/>
      <c r="C46" s="1163"/>
      <c r="D46" s="62"/>
      <c r="E46" s="1154" t="s">
        <v>13</v>
      </c>
      <c r="F46" s="1154"/>
      <c r="G46" s="1154"/>
      <c r="H46" s="1154"/>
      <c r="I46" s="1154"/>
      <c r="J46" s="1155"/>
      <c r="K46" s="63" t="s">
        <v>479</v>
      </c>
      <c r="L46" s="64" t="s">
        <v>479</v>
      </c>
      <c r="M46" s="64" t="s">
        <v>479</v>
      </c>
      <c r="N46" s="64" t="s">
        <v>479</v>
      </c>
      <c r="O46" s="65" t="s">
        <v>479</v>
      </c>
      <c r="P46" s="48"/>
      <c r="Q46" s="48"/>
      <c r="R46" s="48"/>
      <c r="S46" s="48"/>
      <c r="T46" s="48"/>
      <c r="U46" s="48"/>
    </row>
    <row r="47" spans="1:21" ht="30.75" customHeight="1">
      <c r="A47" s="48"/>
      <c r="B47" s="1162"/>
      <c r="C47" s="1163"/>
      <c r="D47" s="62"/>
      <c r="E47" s="1154" t="s">
        <v>14</v>
      </c>
      <c r="F47" s="1154"/>
      <c r="G47" s="1154"/>
      <c r="H47" s="1154"/>
      <c r="I47" s="1154"/>
      <c r="J47" s="1155"/>
      <c r="K47" s="63" t="s">
        <v>479</v>
      </c>
      <c r="L47" s="64" t="s">
        <v>479</v>
      </c>
      <c r="M47" s="64" t="s">
        <v>479</v>
      </c>
      <c r="N47" s="64" t="s">
        <v>479</v>
      </c>
      <c r="O47" s="65" t="s">
        <v>479</v>
      </c>
      <c r="P47" s="48"/>
      <c r="Q47" s="48"/>
      <c r="R47" s="48"/>
      <c r="S47" s="48"/>
      <c r="T47" s="48"/>
      <c r="U47" s="48"/>
    </row>
    <row r="48" spans="1:21" ht="30.75" customHeight="1">
      <c r="A48" s="48"/>
      <c r="B48" s="1162"/>
      <c r="C48" s="1163"/>
      <c r="D48" s="62"/>
      <c r="E48" s="1154" t="s">
        <v>15</v>
      </c>
      <c r="F48" s="1154"/>
      <c r="G48" s="1154"/>
      <c r="H48" s="1154"/>
      <c r="I48" s="1154"/>
      <c r="J48" s="1155"/>
      <c r="K48" s="63">
        <v>708</v>
      </c>
      <c r="L48" s="64">
        <v>746</v>
      </c>
      <c r="M48" s="64">
        <v>666</v>
      </c>
      <c r="N48" s="64">
        <v>504</v>
      </c>
      <c r="O48" s="65">
        <v>505</v>
      </c>
      <c r="P48" s="48"/>
      <c r="Q48" s="48"/>
      <c r="R48" s="48"/>
      <c r="S48" s="48"/>
      <c r="T48" s="48"/>
      <c r="U48" s="48"/>
    </row>
    <row r="49" spans="1:21" ht="30.75" customHeight="1">
      <c r="A49" s="48"/>
      <c r="B49" s="1162"/>
      <c r="C49" s="1163"/>
      <c r="D49" s="62"/>
      <c r="E49" s="1154" t="s">
        <v>16</v>
      </c>
      <c r="F49" s="1154"/>
      <c r="G49" s="1154"/>
      <c r="H49" s="1154"/>
      <c r="I49" s="1154"/>
      <c r="J49" s="1155"/>
      <c r="K49" s="63">
        <v>144</v>
      </c>
      <c r="L49" s="64">
        <v>150</v>
      </c>
      <c r="M49" s="64">
        <v>137</v>
      </c>
      <c r="N49" s="64">
        <v>135</v>
      </c>
      <c r="O49" s="65">
        <v>133</v>
      </c>
      <c r="P49" s="48"/>
      <c r="Q49" s="48"/>
      <c r="R49" s="48"/>
      <c r="S49" s="48"/>
      <c r="T49" s="48"/>
      <c r="U49" s="48"/>
    </row>
    <row r="50" spans="1:21" ht="30.75" customHeight="1">
      <c r="A50" s="48"/>
      <c r="B50" s="1162"/>
      <c r="C50" s="1163"/>
      <c r="D50" s="62"/>
      <c r="E50" s="1154" t="s">
        <v>17</v>
      </c>
      <c r="F50" s="1154"/>
      <c r="G50" s="1154"/>
      <c r="H50" s="1154"/>
      <c r="I50" s="1154"/>
      <c r="J50" s="1155"/>
      <c r="K50" s="63">
        <v>6</v>
      </c>
      <c r="L50" s="64">
        <v>12</v>
      </c>
      <c r="M50" s="64" t="s">
        <v>479</v>
      </c>
      <c r="N50" s="64" t="s">
        <v>479</v>
      </c>
      <c r="O50" s="65" t="s">
        <v>479</v>
      </c>
      <c r="P50" s="48"/>
      <c r="Q50" s="48"/>
      <c r="R50" s="48"/>
      <c r="S50" s="48"/>
      <c r="T50" s="48"/>
      <c r="U50" s="48"/>
    </row>
    <row r="51" spans="1:21" ht="30.75" customHeight="1">
      <c r="A51" s="48"/>
      <c r="B51" s="1164"/>
      <c r="C51" s="1165"/>
      <c r="D51" s="66"/>
      <c r="E51" s="1154" t="s">
        <v>18</v>
      </c>
      <c r="F51" s="1154"/>
      <c r="G51" s="1154"/>
      <c r="H51" s="1154"/>
      <c r="I51" s="1154"/>
      <c r="J51" s="1155"/>
      <c r="K51" s="63" t="s">
        <v>479</v>
      </c>
      <c r="L51" s="64" t="s">
        <v>479</v>
      </c>
      <c r="M51" s="64" t="s">
        <v>479</v>
      </c>
      <c r="N51" s="64" t="s">
        <v>479</v>
      </c>
      <c r="O51" s="65" t="s">
        <v>479</v>
      </c>
      <c r="P51" s="48"/>
      <c r="Q51" s="48"/>
      <c r="R51" s="48"/>
      <c r="S51" s="48"/>
      <c r="T51" s="48"/>
      <c r="U51" s="48"/>
    </row>
    <row r="52" spans="1:21" ht="30.75" customHeight="1">
      <c r="A52" s="48"/>
      <c r="B52" s="1152" t="s">
        <v>19</v>
      </c>
      <c r="C52" s="1153"/>
      <c r="D52" s="66"/>
      <c r="E52" s="1154" t="s">
        <v>20</v>
      </c>
      <c r="F52" s="1154"/>
      <c r="G52" s="1154"/>
      <c r="H52" s="1154"/>
      <c r="I52" s="1154"/>
      <c r="J52" s="1155"/>
      <c r="K52" s="63">
        <v>1681</v>
      </c>
      <c r="L52" s="64">
        <v>1686</v>
      </c>
      <c r="M52" s="64">
        <v>1684</v>
      </c>
      <c r="N52" s="64">
        <v>1683</v>
      </c>
      <c r="O52" s="65">
        <v>1555</v>
      </c>
      <c r="P52" s="48"/>
      <c r="Q52" s="48"/>
      <c r="R52" s="48"/>
      <c r="S52" s="48"/>
      <c r="T52" s="48"/>
      <c r="U52" s="48"/>
    </row>
    <row r="53" spans="1:21" ht="30.75" customHeight="1" thickBot="1">
      <c r="A53" s="48"/>
      <c r="B53" s="1156" t="s">
        <v>21</v>
      </c>
      <c r="C53" s="1157"/>
      <c r="D53" s="67"/>
      <c r="E53" s="1158" t="s">
        <v>22</v>
      </c>
      <c r="F53" s="1158"/>
      <c r="G53" s="1158"/>
      <c r="H53" s="1158"/>
      <c r="I53" s="1158"/>
      <c r="J53" s="1159"/>
      <c r="K53" s="68">
        <v>200</v>
      </c>
      <c r="L53" s="69">
        <v>282</v>
      </c>
      <c r="M53" s="69">
        <v>213</v>
      </c>
      <c r="N53" s="69">
        <v>37</v>
      </c>
      <c r="O53" s="70">
        <v>168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80" t="s">
        <v>24</v>
      </c>
      <c r="C41" s="1181"/>
      <c r="D41" s="81"/>
      <c r="E41" s="1182" t="s">
        <v>25</v>
      </c>
      <c r="F41" s="1182"/>
      <c r="G41" s="1182"/>
      <c r="H41" s="1183"/>
      <c r="I41" s="82">
        <v>8876</v>
      </c>
      <c r="J41" s="83">
        <v>9209</v>
      </c>
      <c r="K41" s="83">
        <v>10660</v>
      </c>
      <c r="L41" s="83">
        <v>13399</v>
      </c>
      <c r="M41" s="84">
        <v>14145</v>
      </c>
    </row>
    <row r="42" spans="2:13" ht="27.75" customHeight="1">
      <c r="B42" s="1170"/>
      <c r="C42" s="1171"/>
      <c r="D42" s="85"/>
      <c r="E42" s="1174" t="s">
        <v>26</v>
      </c>
      <c r="F42" s="1174"/>
      <c r="G42" s="1174"/>
      <c r="H42" s="1175"/>
      <c r="I42" s="86">
        <v>1239</v>
      </c>
      <c r="J42" s="87">
        <v>1396</v>
      </c>
      <c r="K42" s="87">
        <v>1397</v>
      </c>
      <c r="L42" s="87">
        <v>1152</v>
      </c>
      <c r="M42" s="88" t="s">
        <v>479</v>
      </c>
    </row>
    <row r="43" spans="2:13" ht="27.75" customHeight="1">
      <c r="B43" s="1170"/>
      <c r="C43" s="1171"/>
      <c r="D43" s="85"/>
      <c r="E43" s="1174" t="s">
        <v>27</v>
      </c>
      <c r="F43" s="1174"/>
      <c r="G43" s="1174"/>
      <c r="H43" s="1175"/>
      <c r="I43" s="86">
        <v>8376</v>
      </c>
      <c r="J43" s="87">
        <v>8061</v>
      </c>
      <c r="K43" s="87">
        <v>7560</v>
      </c>
      <c r="L43" s="87">
        <v>7066</v>
      </c>
      <c r="M43" s="88">
        <v>6416</v>
      </c>
    </row>
    <row r="44" spans="2:13" ht="27.75" customHeight="1">
      <c r="B44" s="1170"/>
      <c r="C44" s="1171"/>
      <c r="D44" s="85"/>
      <c r="E44" s="1174" t="s">
        <v>28</v>
      </c>
      <c r="F44" s="1174"/>
      <c r="G44" s="1174"/>
      <c r="H44" s="1175"/>
      <c r="I44" s="86">
        <v>1976</v>
      </c>
      <c r="J44" s="87">
        <v>1940</v>
      </c>
      <c r="K44" s="87">
        <v>1924</v>
      </c>
      <c r="L44" s="87">
        <v>1825</v>
      </c>
      <c r="M44" s="88">
        <v>1729</v>
      </c>
    </row>
    <row r="45" spans="2:13" ht="27.75" customHeight="1">
      <c r="B45" s="1170"/>
      <c r="C45" s="1171"/>
      <c r="D45" s="85"/>
      <c r="E45" s="1174" t="s">
        <v>29</v>
      </c>
      <c r="F45" s="1174"/>
      <c r="G45" s="1174"/>
      <c r="H45" s="1175"/>
      <c r="I45" s="86">
        <v>4473</v>
      </c>
      <c r="J45" s="87">
        <v>4300</v>
      </c>
      <c r="K45" s="87">
        <v>4077</v>
      </c>
      <c r="L45" s="87">
        <v>3639</v>
      </c>
      <c r="M45" s="88">
        <v>3378</v>
      </c>
    </row>
    <row r="46" spans="2:13" ht="27.75" customHeight="1">
      <c r="B46" s="1170"/>
      <c r="C46" s="1171"/>
      <c r="D46" s="85"/>
      <c r="E46" s="1174" t="s">
        <v>30</v>
      </c>
      <c r="F46" s="1174"/>
      <c r="G46" s="1174"/>
      <c r="H46" s="1175"/>
      <c r="I46" s="86" t="s">
        <v>479</v>
      </c>
      <c r="J46" s="87" t="s">
        <v>479</v>
      </c>
      <c r="K46" s="87" t="s">
        <v>479</v>
      </c>
      <c r="L46" s="87">
        <v>0</v>
      </c>
      <c r="M46" s="88" t="s">
        <v>479</v>
      </c>
    </row>
    <row r="47" spans="2:13" ht="27.75" customHeight="1">
      <c r="B47" s="1170"/>
      <c r="C47" s="1171"/>
      <c r="D47" s="85"/>
      <c r="E47" s="1174" t="s">
        <v>31</v>
      </c>
      <c r="F47" s="1174"/>
      <c r="G47" s="1174"/>
      <c r="H47" s="1175"/>
      <c r="I47" s="86" t="s">
        <v>479</v>
      </c>
      <c r="J47" s="87" t="s">
        <v>479</v>
      </c>
      <c r="K47" s="87" t="s">
        <v>479</v>
      </c>
      <c r="L47" s="87" t="s">
        <v>479</v>
      </c>
      <c r="M47" s="88" t="s">
        <v>479</v>
      </c>
    </row>
    <row r="48" spans="2:13" ht="27.75" customHeight="1">
      <c r="B48" s="1172"/>
      <c r="C48" s="1173"/>
      <c r="D48" s="85"/>
      <c r="E48" s="1174" t="s">
        <v>32</v>
      </c>
      <c r="F48" s="1174"/>
      <c r="G48" s="1174"/>
      <c r="H48" s="1175"/>
      <c r="I48" s="86" t="s">
        <v>479</v>
      </c>
      <c r="J48" s="87" t="s">
        <v>479</v>
      </c>
      <c r="K48" s="87" t="s">
        <v>479</v>
      </c>
      <c r="L48" s="87" t="s">
        <v>479</v>
      </c>
      <c r="M48" s="88" t="s">
        <v>479</v>
      </c>
    </row>
    <row r="49" spans="2:13" ht="27.75" customHeight="1">
      <c r="B49" s="1168" t="s">
        <v>33</v>
      </c>
      <c r="C49" s="1169"/>
      <c r="D49" s="89"/>
      <c r="E49" s="1174" t="s">
        <v>34</v>
      </c>
      <c r="F49" s="1174"/>
      <c r="G49" s="1174"/>
      <c r="H49" s="1175"/>
      <c r="I49" s="86">
        <v>7867</v>
      </c>
      <c r="J49" s="87">
        <v>7029</v>
      </c>
      <c r="K49" s="87">
        <v>6550</v>
      </c>
      <c r="L49" s="87">
        <v>6702</v>
      </c>
      <c r="M49" s="88">
        <v>6307</v>
      </c>
    </row>
    <row r="50" spans="2:13" ht="27.75" customHeight="1">
      <c r="B50" s="1170"/>
      <c r="C50" s="1171"/>
      <c r="D50" s="85"/>
      <c r="E50" s="1174" t="s">
        <v>35</v>
      </c>
      <c r="F50" s="1174"/>
      <c r="G50" s="1174"/>
      <c r="H50" s="1175"/>
      <c r="I50" s="86">
        <v>4081</v>
      </c>
      <c r="J50" s="87">
        <v>4135</v>
      </c>
      <c r="K50" s="87">
        <v>4408</v>
      </c>
      <c r="L50" s="87">
        <v>5507</v>
      </c>
      <c r="M50" s="88">
        <v>4819</v>
      </c>
    </row>
    <row r="51" spans="2:13" ht="27.75" customHeight="1">
      <c r="B51" s="1172"/>
      <c r="C51" s="1173"/>
      <c r="D51" s="85"/>
      <c r="E51" s="1174" t="s">
        <v>36</v>
      </c>
      <c r="F51" s="1174"/>
      <c r="G51" s="1174"/>
      <c r="H51" s="1175"/>
      <c r="I51" s="86">
        <v>14975</v>
      </c>
      <c r="J51" s="87">
        <v>14965</v>
      </c>
      <c r="K51" s="87">
        <v>14755</v>
      </c>
      <c r="L51" s="87">
        <v>14177</v>
      </c>
      <c r="M51" s="88">
        <v>13811</v>
      </c>
    </row>
    <row r="52" spans="2:13" ht="27.75" customHeight="1" thickBot="1">
      <c r="B52" s="1176" t="s">
        <v>37</v>
      </c>
      <c r="C52" s="1177"/>
      <c r="D52" s="90"/>
      <c r="E52" s="1178" t="s">
        <v>38</v>
      </c>
      <c r="F52" s="1178"/>
      <c r="G52" s="1178"/>
      <c r="H52" s="1179"/>
      <c r="I52" s="91">
        <v>-1983</v>
      </c>
      <c r="J52" s="92">
        <v>-1223</v>
      </c>
      <c r="K52" s="92">
        <v>-96</v>
      </c>
      <c r="L52" s="92">
        <v>695</v>
      </c>
      <c r="M52" s="93">
        <v>731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A19"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1184"/>
      <c r="B1" s="1185"/>
      <c r="P1" s="244"/>
      <c r="Q1" s="244"/>
    </row>
    <row r="2" spans="1:51" ht="25.5">
      <c r="A2" s="1184"/>
      <c r="C2" s="1186"/>
      <c r="P2" s="244"/>
      <c r="Q2" s="244"/>
    </row>
    <row r="3" spans="1:51" ht="25.5">
      <c r="A3" s="1184"/>
      <c r="C3" s="1186"/>
      <c r="P3" s="244"/>
      <c r="Q3" s="244"/>
    </row>
    <row r="4" spans="1:51" s="1187" customFormat="1">
      <c r="A4" s="1184"/>
      <c r="B4" s="1184"/>
      <c r="C4" s="1184"/>
      <c r="D4" s="1184"/>
      <c r="E4" s="1184"/>
      <c r="F4" s="1184"/>
      <c r="G4" s="1184"/>
      <c r="H4" s="1184"/>
      <c r="I4" s="1184"/>
      <c r="J4" s="1184"/>
      <c r="K4" s="1184"/>
      <c r="L4" s="1184"/>
      <c r="M4" s="1184"/>
      <c r="N4" s="1184"/>
      <c r="O4" s="1184"/>
      <c r="P4" s="1184"/>
      <c r="Q4" s="1184"/>
      <c r="R4" s="1184"/>
      <c r="S4" s="1184"/>
      <c r="T4" s="1184"/>
      <c r="U4" s="1184"/>
      <c r="V4" s="1184"/>
      <c r="W4" s="1184"/>
      <c r="X4" s="1184"/>
      <c r="Y4" s="1184"/>
      <c r="Z4" s="1184"/>
      <c r="AA4" s="1184"/>
      <c r="AB4" s="1184"/>
      <c r="AC4" s="1184"/>
      <c r="AD4" s="1184"/>
      <c r="AE4" s="1184"/>
      <c r="AF4" s="1184"/>
      <c r="AG4" s="1184"/>
      <c r="AH4" s="1184"/>
      <c r="AI4" s="1184"/>
    </row>
    <row r="5" spans="1:51" s="1187" customFormat="1">
      <c r="A5" s="1184"/>
      <c r="B5" s="1184"/>
      <c r="C5" s="1184"/>
      <c r="D5" s="1184"/>
      <c r="E5" s="1184"/>
      <c r="F5" s="1184"/>
      <c r="G5" s="1184"/>
      <c r="H5" s="1184"/>
      <c r="I5" s="1184"/>
      <c r="J5" s="1184"/>
      <c r="K5" s="1184"/>
      <c r="L5" s="1184"/>
      <c r="M5" s="1184"/>
      <c r="N5" s="1184"/>
      <c r="O5" s="1184"/>
      <c r="P5" s="1184"/>
      <c r="Q5" s="1184"/>
      <c r="R5" s="1184"/>
      <c r="S5" s="1184"/>
      <c r="T5" s="1184"/>
      <c r="U5" s="1184"/>
      <c r="V5" s="1184"/>
      <c r="W5" s="1184"/>
      <c r="X5" s="1184"/>
      <c r="Y5" s="1184"/>
      <c r="Z5" s="1184"/>
      <c r="AA5" s="1184"/>
      <c r="AB5" s="1184"/>
      <c r="AC5" s="1184"/>
      <c r="AD5" s="1184"/>
      <c r="AE5" s="1184"/>
      <c r="AF5" s="1184"/>
      <c r="AG5" s="1184"/>
      <c r="AH5" s="1184"/>
      <c r="AI5" s="1184"/>
    </row>
    <row r="6" spans="1:51" s="1187" customFormat="1">
      <c r="A6" s="1184"/>
      <c r="B6" s="1184"/>
      <c r="C6" s="1184"/>
      <c r="D6" s="1184"/>
      <c r="E6" s="1184"/>
      <c r="F6" s="1184"/>
      <c r="G6" s="1184"/>
      <c r="H6" s="1184"/>
      <c r="I6" s="1184"/>
      <c r="J6" s="1184"/>
      <c r="K6" s="1184"/>
      <c r="L6" s="1184"/>
      <c r="M6" s="1184"/>
      <c r="N6" s="1184"/>
      <c r="O6" s="1184"/>
      <c r="P6" s="1184"/>
      <c r="Q6" s="1184"/>
      <c r="R6" s="1184"/>
      <c r="S6" s="1184"/>
      <c r="T6" s="1184"/>
      <c r="U6" s="1184"/>
      <c r="V6" s="1184"/>
      <c r="W6" s="1184"/>
      <c r="X6" s="1184"/>
      <c r="Y6" s="1184"/>
      <c r="Z6" s="1184"/>
      <c r="AA6" s="1184"/>
      <c r="AB6" s="1184"/>
      <c r="AC6" s="1184"/>
      <c r="AD6" s="1184"/>
      <c r="AE6" s="1184"/>
      <c r="AF6" s="1184"/>
      <c r="AG6" s="1184"/>
      <c r="AH6" s="1184"/>
      <c r="AI6" s="1184"/>
    </row>
    <row r="7" spans="1:51" s="1187" customFormat="1">
      <c r="A7" s="1184"/>
      <c r="B7" s="1184"/>
      <c r="C7" s="1184"/>
      <c r="D7" s="1184"/>
      <c r="E7" s="1184"/>
      <c r="F7" s="1184"/>
      <c r="G7" s="1184"/>
      <c r="H7" s="1184"/>
      <c r="I7" s="1184"/>
      <c r="J7" s="1184"/>
      <c r="K7" s="1184"/>
      <c r="L7" s="1184"/>
      <c r="M7" s="1184"/>
      <c r="N7" s="1184"/>
      <c r="O7" s="1184"/>
      <c r="P7" s="1184"/>
      <c r="Q7" s="1184"/>
      <c r="R7" s="1184"/>
      <c r="S7" s="1184"/>
      <c r="T7" s="1184"/>
      <c r="U7" s="1184"/>
      <c r="V7" s="1184"/>
      <c r="W7" s="1184"/>
      <c r="X7" s="1184"/>
      <c r="Y7" s="1184"/>
      <c r="Z7" s="1184"/>
      <c r="AA7" s="1184"/>
      <c r="AB7" s="1184"/>
      <c r="AC7" s="1184"/>
      <c r="AD7" s="1184"/>
      <c r="AE7" s="1184"/>
      <c r="AF7" s="1184"/>
      <c r="AG7" s="1184"/>
      <c r="AH7" s="1184"/>
      <c r="AI7" s="1184"/>
    </row>
    <row r="8" spans="1:51" s="1187" customFormat="1">
      <c r="A8" s="1184"/>
      <c r="B8" s="1184"/>
      <c r="C8" s="1184"/>
      <c r="D8" s="1184"/>
      <c r="E8" s="1184"/>
      <c r="F8" s="1184"/>
      <c r="G8" s="1184"/>
      <c r="H8" s="1184"/>
      <c r="I8" s="1184"/>
      <c r="J8" s="1184"/>
      <c r="K8" s="1184"/>
      <c r="L8" s="1184"/>
      <c r="M8" s="1184"/>
      <c r="N8" s="1184"/>
      <c r="O8" s="1184"/>
      <c r="P8" s="1184"/>
      <c r="Q8" s="1184"/>
      <c r="R8" s="1184"/>
      <c r="S8" s="1184"/>
      <c r="T8" s="1184"/>
      <c r="U8" s="1184"/>
      <c r="V8" s="1184"/>
      <c r="W8" s="1184"/>
      <c r="X8" s="1184"/>
      <c r="Y8" s="1184"/>
      <c r="Z8" s="1184"/>
      <c r="AA8" s="1184"/>
      <c r="AB8" s="1184"/>
      <c r="AC8" s="1184"/>
      <c r="AD8" s="1184"/>
      <c r="AE8" s="1184"/>
      <c r="AF8" s="1184"/>
      <c r="AG8" s="1184"/>
      <c r="AH8" s="1184"/>
      <c r="AI8" s="1184"/>
    </row>
    <row r="9" spans="1:51" s="1187" customFormat="1">
      <c r="A9" s="1184"/>
      <c r="B9" s="1184"/>
      <c r="C9" s="1184"/>
      <c r="D9" s="1184"/>
      <c r="E9" s="1184"/>
      <c r="F9" s="1184"/>
      <c r="G9" s="1184"/>
      <c r="H9" s="1184"/>
      <c r="I9" s="1184"/>
      <c r="J9" s="1184"/>
      <c r="K9" s="1184"/>
      <c r="L9" s="1184"/>
      <c r="M9" s="1184"/>
      <c r="N9" s="1184"/>
      <c r="O9" s="1184"/>
      <c r="P9" s="1184"/>
      <c r="Q9" s="1184"/>
      <c r="R9" s="1184"/>
      <c r="S9" s="1184"/>
      <c r="T9" s="1184"/>
      <c r="U9" s="1184"/>
      <c r="V9" s="1184"/>
      <c r="W9" s="1184"/>
      <c r="X9" s="1184"/>
      <c r="Y9" s="1184"/>
      <c r="Z9" s="1184"/>
      <c r="AA9" s="1184"/>
      <c r="AB9" s="1184"/>
      <c r="AC9" s="1184"/>
      <c r="AD9" s="1184"/>
      <c r="AE9" s="1184"/>
      <c r="AF9" s="1184"/>
      <c r="AG9" s="1184"/>
      <c r="AH9" s="1184"/>
      <c r="AI9" s="1184"/>
    </row>
    <row r="10" spans="1:51" s="1187" customFormat="1">
      <c r="A10" s="1184"/>
      <c r="B10" s="1184"/>
      <c r="C10" s="1184"/>
      <c r="D10" s="1184"/>
      <c r="E10" s="1184"/>
      <c r="F10" s="1184"/>
      <c r="G10" s="1184"/>
      <c r="H10" s="1184"/>
      <c r="I10" s="1184"/>
      <c r="J10" s="1184"/>
      <c r="K10" s="1184"/>
      <c r="L10" s="1184"/>
      <c r="M10" s="1184"/>
      <c r="N10" s="1184"/>
      <c r="O10" s="1184"/>
      <c r="P10" s="1184"/>
      <c r="Q10" s="1184"/>
      <c r="R10" s="1184"/>
      <c r="S10" s="1184"/>
      <c r="T10" s="1184"/>
      <c r="U10" s="1184"/>
      <c r="V10" s="1184"/>
      <c r="W10" s="1184"/>
      <c r="X10" s="1184"/>
      <c r="Y10" s="1184"/>
      <c r="Z10" s="1184"/>
      <c r="AA10" s="1184"/>
      <c r="AB10" s="1184"/>
      <c r="AC10" s="1184"/>
      <c r="AD10" s="1184"/>
      <c r="AE10" s="1184"/>
      <c r="AF10" s="1184"/>
      <c r="AG10" s="1184"/>
      <c r="AH10" s="1184"/>
      <c r="AI10" s="1184"/>
      <c r="AY10" s="1187" t="s">
        <v>547</v>
      </c>
    </row>
    <row r="11" spans="1:51" s="1187" customFormat="1">
      <c r="A11" s="1184"/>
      <c r="B11" s="1184"/>
      <c r="C11" s="1184"/>
      <c r="D11" s="1184"/>
      <c r="E11" s="1184"/>
      <c r="F11" s="1184"/>
      <c r="G11" s="1184"/>
      <c r="H11" s="1184"/>
      <c r="I11" s="1184"/>
      <c r="J11" s="1184"/>
      <c r="K11" s="1184"/>
      <c r="L11" s="1184"/>
      <c r="M11" s="1184"/>
      <c r="N11" s="1184"/>
      <c r="O11" s="1184"/>
      <c r="P11" s="1184"/>
      <c r="Q11" s="1184"/>
      <c r="R11" s="1184"/>
      <c r="S11" s="1184"/>
      <c r="T11" s="1184"/>
      <c r="U11" s="1184"/>
      <c r="V11" s="1184"/>
      <c r="W11" s="1184"/>
      <c r="X11" s="1184"/>
      <c r="Y11" s="1184"/>
      <c r="Z11" s="1184"/>
      <c r="AA11" s="1184"/>
      <c r="AB11" s="1184"/>
      <c r="AC11" s="1184"/>
      <c r="AD11" s="1184"/>
      <c r="AE11" s="1184"/>
      <c r="AF11" s="1184"/>
      <c r="AG11" s="1184"/>
      <c r="AH11" s="1184"/>
      <c r="AI11" s="1184"/>
    </row>
    <row r="12" spans="1:51" s="1187" customFormat="1">
      <c r="A12" s="1184"/>
      <c r="B12" s="1184"/>
      <c r="C12" s="1184"/>
      <c r="D12" s="1184"/>
      <c r="E12" s="1184"/>
      <c r="F12" s="1184"/>
      <c r="G12" s="1184"/>
      <c r="H12" s="1184"/>
      <c r="I12" s="1184"/>
      <c r="J12" s="1184"/>
      <c r="K12" s="1184"/>
      <c r="L12" s="1184"/>
      <c r="M12" s="1184"/>
      <c r="N12" s="1184"/>
      <c r="O12" s="1184"/>
      <c r="P12" s="1184"/>
      <c r="Q12" s="1184"/>
      <c r="R12" s="1184"/>
      <c r="S12" s="1184"/>
      <c r="T12" s="1184"/>
      <c r="U12" s="1184"/>
      <c r="V12" s="1184"/>
      <c r="W12" s="1184"/>
      <c r="X12" s="1184"/>
      <c r="Y12" s="1184"/>
      <c r="Z12" s="1184"/>
      <c r="AA12" s="1184"/>
      <c r="AB12" s="1184"/>
      <c r="AC12" s="1184"/>
      <c r="AD12" s="1184"/>
      <c r="AE12" s="1184"/>
      <c r="AF12" s="1184"/>
      <c r="AG12" s="1184"/>
      <c r="AH12" s="1184"/>
      <c r="AI12" s="1184"/>
      <c r="AY12" s="1187" t="s">
        <v>547</v>
      </c>
    </row>
    <row r="13" spans="1:51" s="1187" customFormat="1">
      <c r="A13" s="1184"/>
      <c r="B13" s="1184"/>
      <c r="C13" s="1184"/>
      <c r="D13" s="1184"/>
      <c r="E13" s="1184"/>
      <c r="F13" s="1184"/>
      <c r="G13" s="1184"/>
      <c r="H13" s="1184"/>
      <c r="I13" s="1184"/>
      <c r="J13" s="1184"/>
      <c r="K13" s="1184"/>
      <c r="L13" s="1184"/>
      <c r="M13" s="1184"/>
      <c r="N13" s="1184"/>
      <c r="O13" s="1184"/>
      <c r="P13" s="1184"/>
      <c r="Q13" s="1184"/>
      <c r="R13" s="1184"/>
      <c r="S13" s="1184"/>
      <c r="T13" s="1184"/>
      <c r="U13" s="1184"/>
      <c r="V13" s="1184"/>
      <c r="W13" s="1184"/>
      <c r="X13" s="1184"/>
      <c r="Y13" s="1184"/>
      <c r="Z13" s="1184"/>
      <c r="AA13" s="1184"/>
      <c r="AB13" s="1184"/>
      <c r="AC13" s="1184"/>
      <c r="AD13" s="1184"/>
      <c r="AE13" s="1184"/>
      <c r="AF13" s="1184"/>
      <c r="AG13" s="1184"/>
      <c r="AH13" s="1184"/>
      <c r="AI13" s="1184"/>
    </row>
    <row r="14" spans="1:51" s="1187" customFormat="1" ht="14.25" customHeight="1">
      <c r="A14" s="1184"/>
      <c r="B14" s="1184"/>
      <c r="C14" s="1184"/>
      <c r="D14" s="1184"/>
      <c r="E14" s="1184"/>
      <c r="F14" s="1184"/>
      <c r="G14" s="1184"/>
      <c r="H14" s="1184"/>
      <c r="I14" s="1184"/>
      <c r="J14" s="1184"/>
      <c r="K14" s="1184"/>
      <c r="L14" s="1184"/>
      <c r="M14" s="1184"/>
      <c r="N14" s="1184"/>
      <c r="O14" s="1184"/>
      <c r="P14" s="1184"/>
      <c r="Q14" s="1184"/>
      <c r="R14" s="1184"/>
      <c r="S14" s="1184"/>
      <c r="T14" s="1184"/>
      <c r="U14" s="1184"/>
      <c r="V14" s="1184"/>
      <c r="W14" s="1184"/>
      <c r="X14" s="1184"/>
      <c r="Y14" s="1184"/>
      <c r="Z14" s="1184"/>
      <c r="AA14" s="1184"/>
      <c r="AB14" s="1184"/>
      <c r="AC14" s="1184"/>
      <c r="AD14" s="1184"/>
      <c r="AE14" s="1184"/>
      <c r="AF14" s="1184"/>
      <c r="AG14" s="1184"/>
      <c r="AH14" s="1184"/>
      <c r="AI14" s="1184"/>
    </row>
    <row r="15" spans="1:51" s="1187" customFormat="1">
      <c r="A15" s="243"/>
      <c r="B15" s="1184"/>
      <c r="C15" s="1184"/>
      <c r="D15" s="1184"/>
      <c r="E15" s="1184"/>
      <c r="F15" s="1184"/>
      <c r="G15" s="1184"/>
      <c r="H15" s="1184"/>
      <c r="I15" s="1184"/>
      <c r="J15" s="1184"/>
      <c r="K15" s="1184"/>
      <c r="L15" s="1184"/>
      <c r="M15" s="1184"/>
      <c r="N15" s="1184"/>
      <c r="O15" s="1184"/>
      <c r="P15" s="1184"/>
      <c r="Q15" s="1184"/>
      <c r="R15" s="1184"/>
      <c r="S15" s="1184"/>
      <c r="T15" s="1184"/>
      <c r="U15" s="1184"/>
      <c r="V15" s="1184"/>
      <c r="W15" s="1184"/>
      <c r="X15" s="1184"/>
      <c r="Y15" s="1184"/>
      <c r="Z15" s="1184"/>
      <c r="AA15" s="1184"/>
      <c r="AB15" s="1184"/>
      <c r="AC15" s="1184"/>
      <c r="AD15" s="1184"/>
      <c r="AE15" s="1184"/>
      <c r="AF15" s="1184"/>
      <c r="AG15" s="1184"/>
      <c r="AH15" s="1184"/>
      <c r="AI15" s="1184"/>
    </row>
    <row r="16" spans="1:51" s="1187" customFormat="1">
      <c r="A16" s="243"/>
      <c r="B16" s="1184"/>
      <c r="C16" s="1184"/>
      <c r="D16" s="1184"/>
      <c r="E16" s="1184"/>
      <c r="F16" s="1184"/>
      <c r="G16" s="1184"/>
      <c r="H16" s="1184"/>
      <c r="I16" s="1184"/>
      <c r="J16" s="1184"/>
      <c r="K16" s="1184"/>
      <c r="L16" s="1184"/>
      <c r="M16" s="1184"/>
      <c r="N16" s="1184"/>
      <c r="O16" s="1184"/>
      <c r="P16" s="1184"/>
      <c r="Q16" s="1184"/>
      <c r="R16" s="1184"/>
      <c r="S16" s="1184"/>
      <c r="T16" s="1184"/>
      <c r="U16" s="1184"/>
      <c r="V16" s="1184"/>
      <c r="W16" s="1184"/>
      <c r="X16" s="1184"/>
      <c r="Y16" s="1184"/>
      <c r="Z16" s="1184"/>
      <c r="AA16" s="1184"/>
      <c r="AB16" s="1184"/>
      <c r="AC16" s="1184"/>
      <c r="AD16" s="1184"/>
      <c r="AE16" s="1184"/>
      <c r="AF16" s="1184"/>
      <c r="AG16" s="1184"/>
      <c r="AH16" s="1184"/>
      <c r="AI16" s="1184"/>
    </row>
    <row r="17" spans="1:259" s="1187" customFormat="1">
      <c r="A17" s="243"/>
      <c r="B17" s="1184"/>
      <c r="C17" s="1184"/>
      <c r="D17" s="1184"/>
      <c r="E17" s="1184"/>
      <c r="F17" s="1184"/>
      <c r="G17" s="1184"/>
      <c r="H17" s="1184"/>
      <c r="I17" s="1184"/>
      <c r="J17" s="1184"/>
      <c r="K17" s="1184"/>
      <c r="L17" s="1184"/>
      <c r="M17" s="1184"/>
      <c r="N17" s="1184"/>
      <c r="O17" s="1184"/>
      <c r="P17" s="1184"/>
      <c r="Q17" s="1184"/>
      <c r="R17" s="1184"/>
      <c r="S17" s="1184"/>
      <c r="T17" s="1184"/>
      <c r="U17" s="1184"/>
      <c r="V17" s="1184"/>
      <c r="W17" s="1184"/>
      <c r="X17" s="1184"/>
      <c r="Y17" s="1184"/>
      <c r="Z17" s="1184"/>
      <c r="AA17" s="1184"/>
      <c r="AB17" s="1184"/>
      <c r="AC17" s="1184"/>
      <c r="AD17" s="1184"/>
      <c r="AE17" s="1184"/>
      <c r="AF17" s="1184"/>
      <c r="AG17" s="1184"/>
      <c r="AH17" s="1184"/>
      <c r="AI17" s="1184"/>
    </row>
    <row r="18" spans="1:259" s="1187" customFormat="1">
      <c r="A18" s="243"/>
      <c r="B18" s="1184"/>
      <c r="C18" s="1184"/>
      <c r="D18" s="1184"/>
      <c r="E18" s="1184"/>
      <c r="F18" s="1184"/>
      <c r="G18" s="1184"/>
      <c r="H18" s="1184"/>
      <c r="I18" s="1184"/>
      <c r="J18" s="1184"/>
      <c r="K18" s="1184"/>
      <c r="L18" s="1184"/>
      <c r="M18" s="1184"/>
      <c r="N18" s="1184"/>
      <c r="O18" s="1184"/>
      <c r="P18" s="1184"/>
      <c r="Q18" s="1184"/>
      <c r="R18" s="1184"/>
      <c r="S18" s="1184"/>
      <c r="T18" s="1184"/>
      <c r="U18" s="1184"/>
      <c r="V18" s="1184"/>
      <c r="W18" s="1184"/>
      <c r="X18" s="1184"/>
      <c r="Y18" s="1184"/>
      <c r="Z18" s="1184"/>
      <c r="AA18" s="1184"/>
      <c r="AB18" s="1184"/>
      <c r="AC18" s="1184"/>
      <c r="AD18" s="1184"/>
      <c r="AE18" s="1184"/>
      <c r="AF18" s="1184"/>
      <c r="AG18" s="1184"/>
      <c r="AH18" s="1184"/>
      <c r="AI18" s="1184"/>
    </row>
    <row r="19" spans="1:259">
      <c r="P19" s="244"/>
      <c r="Q19" s="244"/>
    </row>
    <row r="20" spans="1:259">
      <c r="P20" s="244"/>
      <c r="Q20" s="244"/>
    </row>
    <row r="21" spans="1:259" ht="17.25">
      <c r="B21" s="1188"/>
      <c r="C21" s="246"/>
      <c r="D21" s="246"/>
      <c r="E21" s="246"/>
      <c r="F21" s="246"/>
      <c r="G21" s="246"/>
      <c r="H21" s="246"/>
      <c r="I21" s="246"/>
      <c r="J21" s="246"/>
      <c r="K21" s="246"/>
      <c r="L21" s="246"/>
      <c r="M21" s="246"/>
      <c r="N21" s="1189"/>
      <c r="O21" s="246"/>
      <c r="P21" s="247"/>
      <c r="Q21" s="244"/>
      <c r="IY21" s="1190"/>
    </row>
    <row r="22" spans="1:259" ht="17.25">
      <c r="B22" s="248"/>
      <c r="IY22" s="1191"/>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1192"/>
      <c r="C40" s="244"/>
      <c r="D40" s="244"/>
      <c r="E40" s="244"/>
      <c r="F40" s="244"/>
      <c r="G40" s="244"/>
      <c r="H40" s="244"/>
      <c r="I40" s="244"/>
      <c r="J40" s="244"/>
      <c r="K40" s="244"/>
      <c r="L40" s="244"/>
      <c r="M40" s="244"/>
      <c r="N40" s="244"/>
      <c r="O40" s="244"/>
      <c r="P40" s="1192"/>
      <c r="Q40" s="244"/>
    </row>
    <row r="41" spans="2:17" ht="17.25">
      <c r="B41" s="245" t="s">
        <v>548</v>
      </c>
      <c r="C41" s="246"/>
      <c r="D41" s="246"/>
      <c r="E41" s="246"/>
      <c r="F41" s="246"/>
      <c r="G41" s="246"/>
      <c r="H41" s="246"/>
      <c r="I41" s="246"/>
      <c r="J41" s="246"/>
      <c r="K41" s="246"/>
      <c r="L41" s="246"/>
      <c r="M41" s="246"/>
      <c r="N41" s="246"/>
      <c r="O41" s="246"/>
      <c r="P41" s="247"/>
    </row>
    <row r="42" spans="2:17">
      <c r="B42" s="248"/>
      <c r="C42" s="244"/>
      <c r="D42" s="244"/>
      <c r="E42" s="244"/>
      <c r="F42" s="244"/>
      <c r="G42" s="1193" t="s">
        <v>549</v>
      </c>
      <c r="I42" s="1194"/>
      <c r="J42" s="1194"/>
      <c r="K42" s="1194"/>
      <c r="L42" s="244"/>
      <c r="M42" s="244"/>
      <c r="N42" s="244"/>
      <c r="O42" s="244"/>
    </row>
    <row r="43" spans="2:17">
      <c r="B43" s="248"/>
      <c r="C43" s="244"/>
      <c r="D43" s="244"/>
      <c r="E43" s="244"/>
      <c r="F43" s="244"/>
      <c r="G43" s="1195" t="s">
        <v>550</v>
      </c>
      <c r="H43" s="1196"/>
      <c r="I43" s="1196"/>
      <c r="J43" s="1196"/>
      <c r="K43" s="1196"/>
      <c r="L43" s="1196"/>
      <c r="M43" s="1196"/>
      <c r="N43" s="1196"/>
      <c r="O43" s="1197"/>
    </row>
    <row r="44" spans="2:17">
      <c r="B44" s="248"/>
      <c r="C44" s="244"/>
      <c r="D44" s="244"/>
      <c r="E44" s="244"/>
      <c r="F44" s="244"/>
      <c r="G44" s="1198"/>
      <c r="H44" s="1199"/>
      <c r="I44" s="1199"/>
      <c r="J44" s="1199"/>
      <c r="K44" s="1199"/>
      <c r="L44" s="1199"/>
      <c r="M44" s="1199"/>
      <c r="N44" s="1199"/>
      <c r="O44" s="1200"/>
    </row>
    <row r="45" spans="2:17">
      <c r="B45" s="248"/>
      <c r="C45" s="244"/>
      <c r="D45" s="244"/>
      <c r="E45" s="244"/>
      <c r="F45" s="244"/>
      <c r="G45" s="1198"/>
      <c r="H45" s="1199"/>
      <c r="I45" s="1199"/>
      <c r="J45" s="1199"/>
      <c r="K45" s="1199"/>
      <c r="L45" s="1199"/>
      <c r="M45" s="1199"/>
      <c r="N45" s="1199"/>
      <c r="O45" s="1200"/>
    </row>
    <row r="46" spans="2:17">
      <c r="B46" s="248"/>
      <c r="C46" s="244"/>
      <c r="D46" s="244"/>
      <c r="E46" s="244"/>
      <c r="F46" s="244"/>
      <c r="G46" s="1198"/>
      <c r="H46" s="1199"/>
      <c r="I46" s="1199"/>
      <c r="J46" s="1199"/>
      <c r="K46" s="1199"/>
      <c r="L46" s="1199"/>
      <c r="M46" s="1199"/>
      <c r="N46" s="1199"/>
      <c r="O46" s="1200"/>
    </row>
    <row r="47" spans="2:17">
      <c r="B47" s="248"/>
      <c r="C47" s="244"/>
      <c r="D47" s="244"/>
      <c r="E47" s="244"/>
      <c r="F47" s="244"/>
      <c r="G47" s="1201"/>
      <c r="H47" s="1202"/>
      <c r="I47" s="1202"/>
      <c r="J47" s="1202"/>
      <c r="K47" s="1202"/>
      <c r="L47" s="1202"/>
      <c r="M47" s="1202"/>
      <c r="N47" s="1202"/>
      <c r="O47" s="1203"/>
    </row>
    <row r="48" spans="2:17">
      <c r="B48" s="248"/>
      <c r="C48" s="244"/>
      <c r="D48" s="244"/>
      <c r="E48" s="244"/>
      <c r="F48" s="244"/>
      <c r="G48" s="244"/>
      <c r="H48" s="1204"/>
      <c r="I48" s="1204"/>
      <c r="J48" s="1204"/>
    </row>
    <row r="49" spans="1:17">
      <c r="B49" s="248"/>
      <c r="C49" s="244"/>
      <c r="D49" s="244"/>
      <c r="E49" s="244"/>
      <c r="F49" s="244"/>
      <c r="G49" s="243" t="s">
        <v>551</v>
      </c>
    </row>
    <row r="50" spans="1:17">
      <c r="B50" s="248"/>
      <c r="C50" s="244"/>
      <c r="D50" s="244"/>
      <c r="E50" s="244"/>
      <c r="F50" s="244"/>
      <c r="G50" s="1205"/>
      <c r="H50" s="1206"/>
      <c r="I50" s="1206"/>
      <c r="J50" s="1207"/>
      <c r="K50" s="1208" t="s">
        <v>518</v>
      </c>
      <c r="L50" s="1208" t="s">
        <v>519</v>
      </c>
      <c r="M50" s="1208" t="s">
        <v>520</v>
      </c>
      <c r="N50" s="1208" t="s">
        <v>521</v>
      </c>
      <c r="O50" s="1208" t="s">
        <v>522</v>
      </c>
    </row>
    <row r="51" spans="1:17">
      <c r="B51" s="248"/>
      <c r="C51" s="244"/>
      <c r="D51" s="244"/>
      <c r="E51" s="244"/>
      <c r="F51" s="244"/>
      <c r="G51" s="1209" t="s">
        <v>552</v>
      </c>
      <c r="H51" s="1210"/>
      <c r="I51" s="1211" t="s">
        <v>553</v>
      </c>
      <c r="J51" s="1211"/>
      <c r="K51" s="1212"/>
      <c r="L51" s="1212"/>
      <c r="M51" s="1212"/>
      <c r="N51" s="1212"/>
      <c r="O51" s="1213">
        <v>5.6</v>
      </c>
    </row>
    <row r="52" spans="1:17">
      <c r="B52" s="248"/>
      <c r="C52" s="244"/>
      <c r="D52" s="244"/>
      <c r="E52" s="244"/>
      <c r="F52" s="244"/>
      <c r="G52" s="1214"/>
      <c r="H52" s="1215"/>
      <c r="I52" s="1216"/>
      <c r="J52" s="1216"/>
      <c r="K52" s="1213"/>
      <c r="L52" s="1213"/>
      <c r="M52" s="1213"/>
      <c r="N52" s="1213"/>
      <c r="O52" s="1213"/>
    </row>
    <row r="53" spans="1:17">
      <c r="A53" s="1217"/>
      <c r="B53" s="248"/>
      <c r="C53" s="244"/>
      <c r="D53" s="244"/>
      <c r="E53" s="244"/>
      <c r="F53" s="244"/>
      <c r="G53" s="1214"/>
      <c r="H53" s="1215"/>
      <c r="I53" s="1218" t="s">
        <v>554</v>
      </c>
      <c r="J53" s="1218"/>
      <c r="K53" s="1219"/>
      <c r="L53" s="1219"/>
      <c r="M53" s="1219"/>
      <c r="N53" s="1219"/>
      <c r="O53" s="1220">
        <v>70</v>
      </c>
    </row>
    <row r="54" spans="1:17">
      <c r="A54" s="1217"/>
      <c r="B54" s="248"/>
      <c r="C54" s="244"/>
      <c r="D54" s="244"/>
      <c r="E54" s="244"/>
      <c r="F54" s="244"/>
      <c r="G54" s="1221"/>
      <c r="H54" s="1222"/>
      <c r="I54" s="1218"/>
      <c r="J54" s="1218"/>
      <c r="K54" s="1223"/>
      <c r="L54" s="1223"/>
      <c r="M54" s="1223"/>
      <c r="N54" s="1223"/>
      <c r="O54" s="1223"/>
    </row>
    <row r="55" spans="1:17">
      <c r="A55" s="1217"/>
      <c r="B55" s="248"/>
      <c r="C55" s="244"/>
      <c r="D55" s="244"/>
      <c r="E55" s="244"/>
      <c r="F55" s="244"/>
      <c r="G55" s="1224" t="s">
        <v>555</v>
      </c>
      <c r="H55" s="1225"/>
      <c r="I55" s="1218" t="s">
        <v>553</v>
      </c>
      <c r="J55" s="1218"/>
      <c r="K55" s="1212"/>
      <c r="L55" s="1212"/>
      <c r="M55" s="1212"/>
      <c r="N55" s="1212"/>
      <c r="O55" s="1213">
        <v>37.299999999999997</v>
      </c>
    </row>
    <row r="56" spans="1:17">
      <c r="A56" s="1217"/>
      <c r="B56" s="248"/>
      <c r="C56" s="244"/>
      <c r="D56" s="244"/>
      <c r="E56" s="244"/>
      <c r="F56" s="244"/>
      <c r="G56" s="1226"/>
      <c r="H56" s="1227"/>
      <c r="I56" s="1218"/>
      <c r="J56" s="1218"/>
      <c r="K56" s="1213"/>
      <c r="L56" s="1213"/>
      <c r="M56" s="1213"/>
      <c r="N56" s="1213"/>
      <c r="O56" s="1213"/>
    </row>
    <row r="57" spans="1:17" s="1217" customFormat="1">
      <c r="B57" s="1228"/>
      <c r="C57" s="1194"/>
      <c r="D57" s="1194"/>
      <c r="E57" s="1194"/>
      <c r="F57" s="1194"/>
      <c r="G57" s="1226"/>
      <c r="H57" s="1227"/>
      <c r="I57" s="1229" t="s">
        <v>554</v>
      </c>
      <c r="J57" s="1229"/>
      <c r="K57" s="1219"/>
      <c r="L57" s="1219"/>
      <c r="M57" s="1219"/>
      <c r="N57" s="1219"/>
      <c r="O57" s="1220">
        <v>59.1</v>
      </c>
      <c r="P57" s="1230"/>
      <c r="Q57" s="1228"/>
    </row>
    <row r="58" spans="1:17" s="1217" customFormat="1">
      <c r="A58" s="243"/>
      <c r="B58" s="1228"/>
      <c r="C58" s="1194"/>
      <c r="D58" s="1194"/>
      <c r="E58" s="1194"/>
      <c r="F58" s="1194"/>
      <c r="G58" s="1231"/>
      <c r="H58" s="1232"/>
      <c r="I58" s="1229"/>
      <c r="J58" s="1229"/>
      <c r="K58" s="1223"/>
      <c r="L58" s="1223"/>
      <c r="M58" s="1223"/>
      <c r="N58" s="1223"/>
      <c r="O58" s="1223"/>
      <c r="P58" s="1230"/>
      <c r="Q58" s="1228"/>
    </row>
    <row r="59" spans="1:17" s="1217" customFormat="1">
      <c r="A59" s="243"/>
      <c r="B59" s="1228"/>
      <c r="C59" s="1194"/>
      <c r="D59" s="1194"/>
      <c r="E59" s="1194"/>
      <c r="F59" s="1194"/>
      <c r="G59" s="1194"/>
      <c r="H59" s="1194"/>
      <c r="I59" s="1194"/>
      <c r="J59" s="1194"/>
      <c r="K59" s="1233"/>
      <c r="L59" s="1233"/>
      <c r="M59" s="1233"/>
      <c r="N59" s="1233"/>
      <c r="O59" s="1233"/>
      <c r="P59" s="1230"/>
      <c r="Q59" s="1228"/>
    </row>
    <row r="60" spans="1:17" s="1217" customFormat="1">
      <c r="A60" s="243"/>
      <c r="B60" s="1228"/>
      <c r="C60" s="1194"/>
      <c r="D60" s="1194"/>
      <c r="E60" s="1194"/>
      <c r="F60" s="1194"/>
      <c r="G60" s="1194"/>
      <c r="H60" s="1194"/>
      <c r="I60" s="1194"/>
      <c r="J60" s="1194"/>
      <c r="K60" s="1233"/>
      <c r="L60" s="1233"/>
      <c r="M60" s="1233"/>
      <c r="N60" s="1233"/>
      <c r="O60" s="1233"/>
      <c r="P60" s="1230"/>
      <c r="Q60" s="1228"/>
    </row>
    <row r="61" spans="1:17" s="1217" customFormat="1">
      <c r="A61" s="243"/>
      <c r="B61" s="1234"/>
      <c r="C61" s="1235"/>
      <c r="D61" s="1235"/>
      <c r="E61" s="1235"/>
      <c r="F61" s="1235"/>
      <c r="G61" s="1235"/>
      <c r="H61" s="1235"/>
      <c r="I61" s="1235"/>
      <c r="J61" s="1235"/>
      <c r="K61" s="1235"/>
      <c r="L61" s="1235"/>
      <c r="M61" s="1236"/>
      <c r="N61" s="1236"/>
      <c r="O61" s="1236"/>
      <c r="P61" s="1237"/>
      <c r="Q61" s="1228"/>
    </row>
    <row r="62" spans="1:17">
      <c r="B62" s="1192"/>
      <c r="C62" s="1192"/>
      <c r="D62" s="1192"/>
      <c r="E62" s="1192"/>
      <c r="F62" s="1192"/>
      <c r="G62" s="1192"/>
      <c r="H62" s="1192"/>
      <c r="I62" s="1192"/>
      <c r="J62" s="1192"/>
      <c r="K62" s="1192"/>
      <c r="L62" s="1192"/>
      <c r="M62" s="1192"/>
      <c r="N62" s="1192"/>
      <c r="O62" s="1192"/>
      <c r="P62" s="1192"/>
      <c r="Q62" s="244"/>
    </row>
    <row r="63" spans="1:17" ht="17.25">
      <c r="B63" s="307" t="s">
        <v>556</v>
      </c>
      <c r="C63" s="244"/>
      <c r="D63" s="244"/>
      <c r="E63" s="244"/>
      <c r="F63" s="244"/>
      <c r="G63" s="244"/>
      <c r="H63" s="244"/>
      <c r="I63" s="244"/>
      <c r="J63" s="244"/>
      <c r="K63" s="244"/>
      <c r="L63" s="244"/>
      <c r="M63" s="244"/>
      <c r="N63" s="244"/>
      <c r="O63" s="244"/>
    </row>
    <row r="64" spans="1:17">
      <c r="B64" s="248"/>
      <c r="C64" s="244"/>
      <c r="D64" s="244"/>
      <c r="E64" s="244"/>
      <c r="F64" s="244"/>
      <c r="G64" s="1193" t="s">
        <v>549</v>
      </c>
      <c r="I64" s="1194"/>
      <c r="J64" s="1194"/>
      <c r="K64" s="1194"/>
      <c r="L64" s="244"/>
      <c r="M64" s="244"/>
      <c r="N64" s="244"/>
      <c r="O64" s="244"/>
    </row>
    <row r="65" spans="2:30">
      <c r="B65" s="248"/>
      <c r="C65" s="244"/>
      <c r="D65" s="244"/>
      <c r="E65" s="244"/>
      <c r="F65" s="244"/>
      <c r="G65" s="1195" t="s">
        <v>557</v>
      </c>
      <c r="H65" s="1196"/>
      <c r="I65" s="1196"/>
      <c r="J65" s="1196"/>
      <c r="K65" s="1196"/>
      <c r="L65" s="1196"/>
      <c r="M65" s="1196"/>
      <c r="N65" s="1196"/>
      <c r="O65" s="1197"/>
    </row>
    <row r="66" spans="2:30">
      <c r="B66" s="248"/>
      <c r="C66" s="244"/>
      <c r="D66" s="244"/>
      <c r="E66" s="244"/>
      <c r="F66" s="244"/>
      <c r="G66" s="1198"/>
      <c r="H66" s="1199"/>
      <c r="I66" s="1199"/>
      <c r="J66" s="1199"/>
      <c r="K66" s="1199"/>
      <c r="L66" s="1199"/>
      <c r="M66" s="1199"/>
      <c r="N66" s="1199"/>
      <c r="O66" s="1200"/>
    </row>
    <row r="67" spans="2:30">
      <c r="B67" s="248"/>
      <c r="C67" s="244"/>
      <c r="D67" s="244"/>
      <c r="E67" s="244"/>
      <c r="F67" s="244"/>
      <c r="G67" s="1198"/>
      <c r="H67" s="1199"/>
      <c r="I67" s="1199"/>
      <c r="J67" s="1199"/>
      <c r="K67" s="1199"/>
      <c r="L67" s="1199"/>
      <c r="M67" s="1199"/>
      <c r="N67" s="1199"/>
      <c r="O67" s="1200"/>
    </row>
    <row r="68" spans="2:30">
      <c r="B68" s="248"/>
      <c r="C68" s="244"/>
      <c r="D68" s="244"/>
      <c r="E68" s="244"/>
      <c r="F68" s="244"/>
      <c r="G68" s="1198"/>
      <c r="H68" s="1199"/>
      <c r="I68" s="1199"/>
      <c r="J68" s="1199"/>
      <c r="K68" s="1199"/>
      <c r="L68" s="1199"/>
      <c r="M68" s="1199"/>
      <c r="N68" s="1199"/>
      <c r="O68" s="1200"/>
    </row>
    <row r="69" spans="2:30">
      <c r="B69" s="248"/>
      <c r="C69" s="244"/>
      <c r="D69" s="244"/>
      <c r="E69" s="244"/>
      <c r="F69" s="244"/>
      <c r="G69" s="1201"/>
      <c r="H69" s="1202"/>
      <c r="I69" s="1202"/>
      <c r="J69" s="1202"/>
      <c r="K69" s="1202"/>
      <c r="L69" s="1202"/>
      <c r="M69" s="1202"/>
      <c r="N69" s="1202"/>
      <c r="O69" s="1203"/>
    </row>
    <row r="70" spans="2:30">
      <c r="B70" s="248"/>
      <c r="C70" s="244"/>
      <c r="D70" s="244"/>
      <c r="E70" s="244"/>
      <c r="F70" s="244"/>
      <c r="G70" s="244"/>
      <c r="H70" s="1238"/>
      <c r="I70" s="1238"/>
      <c r="J70" s="1239"/>
      <c r="K70" s="1239"/>
      <c r="L70" s="1240"/>
      <c r="M70" s="1239"/>
      <c r="N70" s="1240"/>
      <c r="O70" s="1241"/>
    </row>
    <row r="71" spans="2:30">
      <c r="B71" s="248"/>
      <c r="C71" s="244"/>
      <c r="D71" s="244"/>
      <c r="E71" s="244"/>
      <c r="F71" s="244"/>
      <c r="G71" s="1242" t="s">
        <v>558</v>
      </c>
      <c r="I71" s="1243"/>
      <c r="J71" s="1239"/>
      <c r="K71" s="1239"/>
      <c r="L71" s="1240"/>
      <c r="M71" s="1239"/>
      <c r="N71" s="1240"/>
      <c r="O71" s="1241"/>
    </row>
    <row r="72" spans="2:30">
      <c r="B72" s="248"/>
      <c r="C72" s="244"/>
      <c r="D72" s="244"/>
      <c r="E72" s="244"/>
      <c r="F72" s="244"/>
      <c r="G72" s="1205"/>
      <c r="H72" s="1206"/>
      <c r="I72" s="1206"/>
      <c r="J72" s="1207"/>
      <c r="K72" s="1208" t="s">
        <v>518</v>
      </c>
      <c r="L72" s="1208" t="s">
        <v>519</v>
      </c>
      <c r="M72" s="1208" t="s">
        <v>520</v>
      </c>
      <c r="N72" s="1208" t="s">
        <v>521</v>
      </c>
      <c r="O72" s="1208" t="s">
        <v>522</v>
      </c>
    </row>
    <row r="73" spans="2:30">
      <c r="B73" s="248"/>
      <c r="C73" s="244"/>
      <c r="D73" s="244"/>
      <c r="E73" s="244"/>
      <c r="F73" s="244"/>
      <c r="G73" s="1209" t="s">
        <v>552</v>
      </c>
      <c r="H73" s="1210"/>
      <c r="I73" s="1211" t="s">
        <v>553</v>
      </c>
      <c r="J73" s="1211"/>
      <c r="K73" s="1244"/>
      <c r="L73" s="1244"/>
      <c r="M73" s="1213"/>
      <c r="N73" s="1213">
        <v>5.3</v>
      </c>
      <c r="O73" s="1213">
        <v>5.6</v>
      </c>
      <c r="S73" s="243">
        <v>9.9</v>
      </c>
    </row>
    <row r="74" spans="2:30">
      <c r="B74" s="248"/>
      <c r="C74" s="244"/>
      <c r="D74" s="244"/>
      <c r="E74" s="244"/>
      <c r="F74" s="244"/>
      <c r="G74" s="1214"/>
      <c r="H74" s="1215"/>
      <c r="I74" s="1216"/>
      <c r="J74" s="1216"/>
      <c r="K74" s="1244"/>
      <c r="L74" s="1244"/>
      <c r="M74" s="1213"/>
      <c r="N74" s="1213"/>
      <c r="O74" s="1213"/>
    </row>
    <row r="75" spans="2:30">
      <c r="B75" s="248"/>
      <c r="C75" s="244"/>
      <c r="D75" s="244"/>
      <c r="E75" s="244"/>
      <c r="F75" s="244"/>
      <c r="G75" s="1214"/>
      <c r="H75" s="1215"/>
      <c r="I75" s="1218" t="s">
        <v>559</v>
      </c>
      <c r="J75" s="1218"/>
      <c r="K75" s="1220">
        <v>2.5</v>
      </c>
      <c r="L75" s="1220">
        <v>2.4</v>
      </c>
      <c r="M75" s="1220">
        <v>1.8</v>
      </c>
      <c r="N75" s="1220">
        <v>1.4</v>
      </c>
      <c r="O75" s="1220">
        <v>1</v>
      </c>
      <c r="U75" s="243">
        <v>81.2</v>
      </c>
      <c r="W75" s="243">
        <v>87.2</v>
      </c>
      <c r="Y75" s="243">
        <v>99.8</v>
      </c>
      <c r="AA75" s="243">
        <v>109.5</v>
      </c>
      <c r="AC75" s="243">
        <v>115.2</v>
      </c>
    </row>
    <row r="76" spans="2:30">
      <c r="B76" s="248"/>
      <c r="C76" s="244"/>
      <c r="D76" s="244"/>
      <c r="E76" s="244"/>
      <c r="F76" s="244"/>
      <c r="G76" s="1221"/>
      <c r="H76" s="1222"/>
      <c r="I76" s="1218"/>
      <c r="J76" s="1218"/>
      <c r="K76" s="1223"/>
      <c r="L76" s="1223"/>
      <c r="M76" s="1223"/>
      <c r="N76" s="1223"/>
      <c r="O76" s="1223"/>
    </row>
    <row r="77" spans="2:30">
      <c r="B77" s="248"/>
      <c r="C77" s="244"/>
      <c r="D77" s="244"/>
      <c r="E77" s="244"/>
      <c r="F77" s="244"/>
      <c r="G77" s="1224" t="s">
        <v>555</v>
      </c>
      <c r="H77" s="1225"/>
      <c r="I77" s="1218" t="s">
        <v>553</v>
      </c>
      <c r="J77" s="1218"/>
      <c r="K77" s="1244">
        <v>69.2</v>
      </c>
      <c r="L77" s="1244">
        <v>58.2</v>
      </c>
      <c r="M77" s="1213">
        <v>50.3</v>
      </c>
      <c r="N77" s="1213">
        <v>45.9</v>
      </c>
      <c r="O77" s="1213">
        <v>37.299999999999997</v>
      </c>
      <c r="R77" s="243">
        <v>12.3</v>
      </c>
      <c r="T77" s="243">
        <v>11.1</v>
      </c>
    </row>
    <row r="78" spans="2:30">
      <c r="B78" s="248"/>
      <c r="C78" s="244"/>
      <c r="D78" s="244"/>
      <c r="E78" s="244"/>
      <c r="F78" s="244"/>
      <c r="G78" s="1226"/>
      <c r="H78" s="1227"/>
      <c r="I78" s="1218"/>
      <c r="J78" s="1218"/>
      <c r="K78" s="1244"/>
      <c r="L78" s="1244"/>
      <c r="M78" s="1213"/>
      <c r="N78" s="1213"/>
      <c r="O78" s="1213"/>
    </row>
    <row r="79" spans="2:30">
      <c r="B79" s="248"/>
      <c r="C79" s="244"/>
      <c r="D79" s="244"/>
      <c r="E79" s="244"/>
      <c r="F79" s="244"/>
      <c r="G79" s="1226"/>
      <c r="H79" s="1227"/>
      <c r="I79" s="1245" t="s">
        <v>559</v>
      </c>
      <c r="J79" s="1229"/>
      <c r="K79" s="1246">
        <v>11.1</v>
      </c>
      <c r="L79" s="1246">
        <v>10.3</v>
      </c>
      <c r="M79" s="1246">
        <v>9.6</v>
      </c>
      <c r="N79" s="1246">
        <v>8.8000000000000007</v>
      </c>
      <c r="O79" s="1246">
        <v>7.8</v>
      </c>
      <c r="V79" s="243">
        <v>53.5</v>
      </c>
      <c r="X79" s="243">
        <v>48.2</v>
      </c>
      <c r="Z79" s="243">
        <v>34.200000000000003</v>
      </c>
      <c r="AB79" s="243">
        <v>30.3</v>
      </c>
      <c r="AD79" s="243">
        <v>28.9</v>
      </c>
    </row>
    <row r="80" spans="2:30">
      <c r="B80" s="248"/>
      <c r="C80" s="244"/>
      <c r="D80" s="244"/>
      <c r="E80" s="244"/>
      <c r="F80" s="244"/>
      <c r="G80" s="1231"/>
      <c r="H80" s="1232"/>
      <c r="I80" s="1229"/>
      <c r="J80" s="1229"/>
      <c r="K80" s="1246"/>
      <c r="L80" s="1246"/>
      <c r="M80" s="1246"/>
      <c r="N80" s="1246"/>
      <c r="O80" s="1246"/>
    </row>
    <row r="81" spans="2:17">
      <c r="B81" s="248"/>
      <c r="C81" s="244"/>
      <c r="D81" s="244"/>
      <c r="E81" s="244"/>
      <c r="F81" s="244"/>
      <c r="G81" s="244"/>
      <c r="H81" s="244"/>
      <c r="I81" s="244"/>
      <c r="J81" s="244"/>
      <c r="K81" s="1247"/>
      <c r="L81" s="244"/>
      <c r="M81" s="244"/>
      <c r="N81" s="244"/>
      <c r="O81" s="244"/>
    </row>
    <row r="82" spans="2:17" ht="17.25">
      <c r="B82" s="248"/>
      <c r="C82" s="244"/>
      <c r="D82" s="244"/>
      <c r="E82" s="244"/>
      <c r="F82" s="244"/>
      <c r="G82" s="244"/>
      <c r="H82" s="244"/>
      <c r="I82" s="244"/>
      <c r="J82" s="244"/>
      <c r="K82" s="1248"/>
      <c r="L82" s="1248"/>
      <c r="M82" s="1248"/>
      <c r="N82" s="1248"/>
      <c r="O82" s="1248"/>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1249"/>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32646</v>
      </c>
      <c r="E3" s="116"/>
      <c r="F3" s="117">
        <v>47569</v>
      </c>
      <c r="G3" s="118"/>
      <c r="H3" s="119"/>
    </row>
    <row r="4" spans="1:8">
      <c r="A4" s="120"/>
      <c r="B4" s="121"/>
      <c r="C4" s="122"/>
      <c r="D4" s="123">
        <v>15848</v>
      </c>
      <c r="E4" s="124"/>
      <c r="F4" s="125">
        <v>26255</v>
      </c>
      <c r="G4" s="126"/>
      <c r="H4" s="127"/>
    </row>
    <row r="5" spans="1:8">
      <c r="A5" s="108" t="s">
        <v>512</v>
      </c>
      <c r="B5" s="113"/>
      <c r="C5" s="114"/>
      <c r="D5" s="115">
        <v>41414</v>
      </c>
      <c r="E5" s="116"/>
      <c r="F5" s="117">
        <v>50880</v>
      </c>
      <c r="G5" s="118"/>
      <c r="H5" s="119"/>
    </row>
    <row r="6" spans="1:8">
      <c r="A6" s="120"/>
      <c r="B6" s="121"/>
      <c r="C6" s="122"/>
      <c r="D6" s="123">
        <v>20020</v>
      </c>
      <c r="E6" s="124"/>
      <c r="F6" s="125">
        <v>26879</v>
      </c>
      <c r="G6" s="126"/>
      <c r="H6" s="127"/>
    </row>
    <row r="7" spans="1:8">
      <c r="A7" s="108" t="s">
        <v>513</v>
      </c>
      <c r="B7" s="113"/>
      <c r="C7" s="114"/>
      <c r="D7" s="115">
        <v>93006</v>
      </c>
      <c r="E7" s="116"/>
      <c r="F7" s="117">
        <v>63956</v>
      </c>
      <c r="G7" s="118"/>
      <c r="H7" s="119"/>
    </row>
    <row r="8" spans="1:8">
      <c r="A8" s="120"/>
      <c r="B8" s="121"/>
      <c r="C8" s="122"/>
      <c r="D8" s="123">
        <v>27112</v>
      </c>
      <c r="E8" s="124"/>
      <c r="F8" s="125">
        <v>29239</v>
      </c>
      <c r="G8" s="126"/>
      <c r="H8" s="127"/>
    </row>
    <row r="9" spans="1:8">
      <c r="A9" s="108" t="s">
        <v>514</v>
      </c>
      <c r="B9" s="113"/>
      <c r="C9" s="114"/>
      <c r="D9" s="115">
        <v>117848</v>
      </c>
      <c r="E9" s="116"/>
      <c r="F9" s="117">
        <v>66255</v>
      </c>
      <c r="G9" s="118"/>
      <c r="H9" s="119"/>
    </row>
    <row r="10" spans="1:8">
      <c r="A10" s="120"/>
      <c r="B10" s="121"/>
      <c r="C10" s="122"/>
      <c r="D10" s="123">
        <v>39501</v>
      </c>
      <c r="E10" s="124"/>
      <c r="F10" s="125">
        <v>31822</v>
      </c>
      <c r="G10" s="126"/>
      <c r="H10" s="127"/>
    </row>
    <row r="11" spans="1:8">
      <c r="A11" s="108" t="s">
        <v>515</v>
      </c>
      <c r="B11" s="113"/>
      <c r="C11" s="114"/>
      <c r="D11" s="115">
        <v>79161</v>
      </c>
      <c r="E11" s="116"/>
      <c r="F11" s="117">
        <v>54227</v>
      </c>
      <c r="G11" s="118"/>
      <c r="H11" s="119"/>
    </row>
    <row r="12" spans="1:8">
      <c r="A12" s="120"/>
      <c r="B12" s="121"/>
      <c r="C12" s="128"/>
      <c r="D12" s="123">
        <v>37506</v>
      </c>
      <c r="E12" s="124"/>
      <c r="F12" s="125">
        <v>29694</v>
      </c>
      <c r="G12" s="126"/>
      <c r="H12" s="127"/>
    </row>
    <row r="13" spans="1:8">
      <c r="A13" s="108"/>
      <c r="B13" s="113"/>
      <c r="C13" s="129"/>
      <c r="D13" s="130">
        <v>72815</v>
      </c>
      <c r="E13" s="131"/>
      <c r="F13" s="132">
        <v>56577</v>
      </c>
      <c r="G13" s="133"/>
      <c r="H13" s="119"/>
    </row>
    <row r="14" spans="1:8">
      <c r="A14" s="120"/>
      <c r="B14" s="121"/>
      <c r="C14" s="122"/>
      <c r="D14" s="123">
        <v>27997</v>
      </c>
      <c r="E14" s="124"/>
      <c r="F14" s="125">
        <v>28778</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3.94</v>
      </c>
      <c r="C19" s="134">
        <f>ROUND(VALUE(SUBSTITUTE(実質収支比率等に係る経年分析!G$48,"▲","-")),2)</f>
        <v>6.3</v>
      </c>
      <c r="D19" s="134">
        <f>ROUND(VALUE(SUBSTITUTE(実質収支比率等に係る経年分析!H$48,"▲","-")),2)</f>
        <v>5.38</v>
      </c>
      <c r="E19" s="134">
        <f>ROUND(VALUE(SUBSTITUTE(実質収支比率等に係る経年分析!I$48,"▲","-")),2)</f>
        <v>4.78</v>
      </c>
      <c r="F19" s="134">
        <f>ROUND(VALUE(SUBSTITUTE(実質収支比率等に係る経年分析!J$48,"▲","-")),2)</f>
        <v>4.67</v>
      </c>
    </row>
    <row r="20" spans="1:11">
      <c r="A20" s="134" t="s">
        <v>43</v>
      </c>
      <c r="B20" s="134">
        <f>ROUND(VALUE(SUBSTITUTE(実質収支比率等に係る経年分析!F$47,"▲","-")),2)</f>
        <v>29.24</v>
      </c>
      <c r="C20" s="134">
        <f>ROUND(VALUE(SUBSTITUTE(実質収支比率等に係る経年分析!G$47,"▲","-")),2)</f>
        <v>25.14</v>
      </c>
      <c r="D20" s="134">
        <f>ROUND(VALUE(SUBSTITUTE(実質収支比率等に係る経年分析!H$47,"▲","-")),2)</f>
        <v>23.95</v>
      </c>
      <c r="E20" s="134">
        <f>ROUND(VALUE(SUBSTITUTE(実質収支比率等に係る経年分析!I$47,"▲","-")),2)</f>
        <v>28.04</v>
      </c>
      <c r="F20" s="134">
        <f>ROUND(VALUE(SUBSTITUTE(実質収支比率等に係る経年分析!J$47,"▲","-")),2)</f>
        <v>30.02</v>
      </c>
    </row>
    <row r="21" spans="1:11">
      <c r="A21" s="134" t="s">
        <v>44</v>
      </c>
      <c r="B21" s="134">
        <f>IF(ISNUMBER(VALUE(SUBSTITUTE(実質収支比率等に係る経年分析!F$49,"▲","-"))),ROUND(VALUE(SUBSTITUTE(実質収支比率等に係る経年分析!F$49,"▲","-")),2),NA())</f>
        <v>1.1299999999999999</v>
      </c>
      <c r="C21" s="134">
        <f>IF(ISNUMBER(VALUE(SUBSTITUTE(実質収支比率等に係る経年分析!G$49,"▲","-"))),ROUND(VALUE(SUBSTITUTE(実質収支比率等に係る経年分析!G$49,"▲","-")),2),NA())</f>
        <v>-1.43</v>
      </c>
      <c r="D21" s="134">
        <f>IF(ISNUMBER(VALUE(SUBSTITUTE(実質収支比率等に係る経年分析!H$49,"▲","-"))),ROUND(VALUE(SUBSTITUTE(実質収支比率等に係る経年分析!H$49,"▲","-")),2),NA())</f>
        <v>-1.5</v>
      </c>
      <c r="E21" s="134">
        <f>IF(ISNUMBER(VALUE(SUBSTITUTE(実質収支比率等に係る経年分析!I$49,"▲","-"))),ROUND(VALUE(SUBSTITUTE(実質収支比率等に係る経年分析!I$49,"▲","-")),2),NA())</f>
        <v>4.01</v>
      </c>
      <c r="F21" s="134">
        <f>IF(ISNUMBER(VALUE(SUBSTITUTE(実質収支比率等に係る経年分析!J$49,"▲","-"))),ROUND(VALUE(SUBSTITUTE(実質収支比率等に係る経年分析!J$49,"▲","-")),2),NA())</f>
        <v>1.86</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袖ケ浦市農業集落排水事業特別会計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袖ケ浦市後期高齢者医療特別会計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袖ケ浦市公共下水道事業特別会計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袖ケ浦市介護保険特別会計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v>
      </c>
    </row>
    <row r="34" spans="1:16">
      <c r="A34" s="135" t="str">
        <f>IF(連結実質赤字比率に係る赤字・黒字の構成分析!C$36="",NA(),連結実質赤字比率に係る赤字・黒字の構成分析!C$36)</f>
        <v>袖ケ浦市国民健康保険特別会計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1.62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2.08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2.44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2.0699999999999998</v>
      </c>
    </row>
    <row r="35" spans="1:16">
      <c r="A35" s="135" t="str">
        <f>IF(連結実質赤字比率に係る赤字・黒字の構成分析!C$35="",NA(),連結実質赤字比率に係る赤字・黒字の構成分析!C$35)</f>
        <v>袖ケ浦市水道事業会計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5.75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5.71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5.63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3.01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3.08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3.94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6.29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5.37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4.78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4.66</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1681</v>
      </c>
      <c r="E42" s="136"/>
      <c r="F42" s="136"/>
      <c r="G42" s="136">
        <f>'実質公債費比率（分子）の構造'!L$52</f>
        <v>1686</v>
      </c>
      <c r="H42" s="136"/>
      <c r="I42" s="136"/>
      <c r="J42" s="136">
        <f>'実質公債費比率（分子）の構造'!M$52</f>
        <v>1684</v>
      </c>
      <c r="K42" s="136"/>
      <c r="L42" s="136"/>
      <c r="M42" s="136">
        <f>'実質公債費比率（分子）の構造'!N$52</f>
        <v>1683</v>
      </c>
      <c r="N42" s="136"/>
      <c r="O42" s="136"/>
      <c r="P42" s="136">
        <f>'実質公債費比率（分子）の構造'!O$52</f>
        <v>1555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6</v>
      </c>
      <c r="C44" s="136"/>
      <c r="D44" s="136"/>
      <c r="E44" s="136">
        <f>'実質公債費比率（分子）の構造'!L$50</f>
        <v>12</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144</v>
      </c>
      <c r="C45" s="136"/>
      <c r="D45" s="136"/>
      <c r="E45" s="136">
        <f>'実質公債費比率（分子）の構造'!L$49</f>
        <v>150</v>
      </c>
      <c r="F45" s="136"/>
      <c r="G45" s="136"/>
      <c r="H45" s="136">
        <f>'実質公債費比率（分子）の構造'!M$49</f>
        <v>137</v>
      </c>
      <c r="I45" s="136"/>
      <c r="J45" s="136"/>
      <c r="K45" s="136">
        <f>'実質公債費比率（分子）の構造'!N$49</f>
        <v>135</v>
      </c>
      <c r="L45" s="136"/>
      <c r="M45" s="136"/>
      <c r="N45" s="136">
        <f>'実質公債費比率（分子）の構造'!O$49</f>
        <v>133</v>
      </c>
      <c r="O45" s="136"/>
      <c r="P45" s="136"/>
    </row>
    <row r="46" spans="1:16">
      <c r="A46" s="136" t="s">
        <v>55</v>
      </c>
      <c r="B46" s="136">
        <f>'実質公債費比率（分子）の構造'!K$48</f>
        <v>708</v>
      </c>
      <c r="C46" s="136"/>
      <c r="D46" s="136"/>
      <c r="E46" s="136">
        <f>'実質公債費比率（分子）の構造'!L$48</f>
        <v>746</v>
      </c>
      <c r="F46" s="136"/>
      <c r="G46" s="136"/>
      <c r="H46" s="136">
        <f>'実質公債費比率（分子）の構造'!M$48</f>
        <v>666</v>
      </c>
      <c r="I46" s="136"/>
      <c r="J46" s="136"/>
      <c r="K46" s="136">
        <f>'実質公債費比率（分子）の構造'!N$48</f>
        <v>504</v>
      </c>
      <c r="L46" s="136"/>
      <c r="M46" s="136"/>
      <c r="N46" s="136">
        <f>'実質公債費比率（分子）の構造'!O$48</f>
        <v>505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1023</v>
      </c>
      <c r="C49" s="136"/>
      <c r="D49" s="136"/>
      <c r="E49" s="136">
        <f>'実質公債費比率（分子）の構造'!L$45</f>
        <v>1060</v>
      </c>
      <c r="F49" s="136"/>
      <c r="G49" s="136"/>
      <c r="H49" s="136">
        <f>'実質公債費比率（分子）の構造'!M$45</f>
        <v>1094</v>
      </c>
      <c r="I49" s="136"/>
      <c r="J49" s="136"/>
      <c r="K49" s="136">
        <f>'実質公債費比率（分子）の構造'!N$45</f>
        <v>1081</v>
      </c>
      <c r="L49" s="136"/>
      <c r="M49" s="136"/>
      <c r="N49" s="136">
        <f>'実質公債費比率（分子）の構造'!O$45</f>
        <v>1085</v>
      </c>
      <c r="O49" s="136"/>
      <c r="P49" s="136"/>
    </row>
    <row r="50" spans="1:16">
      <c r="A50" s="136" t="s">
        <v>59</v>
      </c>
      <c r="B50" s="136" t="e">
        <f>NA()</f>
        <v>#N/A</v>
      </c>
      <c r="C50" s="136">
        <f>IF(ISNUMBER('実質公債費比率（分子）の構造'!K$53),'実質公債費比率（分子）の構造'!K$53,NA())</f>
        <v>200</v>
      </c>
      <c r="D50" s="136" t="e">
        <f>NA()</f>
        <v>#N/A</v>
      </c>
      <c r="E50" s="136" t="e">
        <f>NA()</f>
        <v>#N/A</v>
      </c>
      <c r="F50" s="136">
        <f>IF(ISNUMBER('実質公債費比率（分子）の構造'!L$53),'実質公債費比率（分子）の構造'!L$53,NA())</f>
        <v>282</v>
      </c>
      <c r="G50" s="136" t="e">
        <f>NA()</f>
        <v>#N/A</v>
      </c>
      <c r="H50" s="136" t="e">
        <f>NA()</f>
        <v>#N/A</v>
      </c>
      <c r="I50" s="136">
        <f>IF(ISNUMBER('実質公債費比率（分子）の構造'!M$53),'実質公債費比率（分子）の構造'!M$53,NA())</f>
        <v>213</v>
      </c>
      <c r="J50" s="136" t="e">
        <f>NA()</f>
        <v>#N/A</v>
      </c>
      <c r="K50" s="136" t="e">
        <f>NA()</f>
        <v>#N/A</v>
      </c>
      <c r="L50" s="136">
        <f>IF(ISNUMBER('実質公債費比率（分子）の構造'!N$53),'実質公債費比率（分子）の構造'!N$53,NA())</f>
        <v>37</v>
      </c>
      <c r="M50" s="136" t="e">
        <f>NA()</f>
        <v>#N/A</v>
      </c>
      <c r="N50" s="136" t="e">
        <f>NA()</f>
        <v>#N/A</v>
      </c>
      <c r="O50" s="136">
        <f>IF(ISNUMBER('実質公債費比率（分子）の構造'!O$53),'実質公債費比率（分子）の構造'!O$53,NA())</f>
        <v>168</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14975</v>
      </c>
      <c r="E56" s="135"/>
      <c r="F56" s="135"/>
      <c r="G56" s="135">
        <f>'将来負担比率（分子）の構造'!J$51</f>
        <v>14965</v>
      </c>
      <c r="H56" s="135"/>
      <c r="I56" s="135"/>
      <c r="J56" s="135">
        <f>'将来負担比率（分子）の構造'!K$51</f>
        <v>14755</v>
      </c>
      <c r="K56" s="135"/>
      <c r="L56" s="135"/>
      <c r="M56" s="135">
        <f>'将来負担比率（分子）の構造'!L$51</f>
        <v>14177</v>
      </c>
      <c r="N56" s="135"/>
      <c r="O56" s="135"/>
      <c r="P56" s="135">
        <f>'将来負担比率（分子）の構造'!M$51</f>
        <v>13811</v>
      </c>
    </row>
    <row r="57" spans="1:16">
      <c r="A57" s="135" t="s">
        <v>35</v>
      </c>
      <c r="B57" s="135"/>
      <c r="C57" s="135"/>
      <c r="D57" s="135">
        <f>'将来負担比率（分子）の構造'!I$50</f>
        <v>4081</v>
      </c>
      <c r="E57" s="135"/>
      <c r="F57" s="135"/>
      <c r="G57" s="135">
        <f>'将来負担比率（分子）の構造'!J$50</f>
        <v>4135</v>
      </c>
      <c r="H57" s="135"/>
      <c r="I57" s="135"/>
      <c r="J57" s="135">
        <f>'将来負担比率（分子）の構造'!K$50</f>
        <v>4408</v>
      </c>
      <c r="K57" s="135"/>
      <c r="L57" s="135"/>
      <c r="M57" s="135">
        <f>'将来負担比率（分子）の構造'!L$50</f>
        <v>5507</v>
      </c>
      <c r="N57" s="135"/>
      <c r="O57" s="135"/>
      <c r="P57" s="135">
        <f>'将来負担比率（分子）の構造'!M$50</f>
        <v>4819</v>
      </c>
    </row>
    <row r="58" spans="1:16">
      <c r="A58" s="135" t="s">
        <v>34</v>
      </c>
      <c r="B58" s="135"/>
      <c r="C58" s="135"/>
      <c r="D58" s="135">
        <f>'将来負担比率（分子）の構造'!I$49</f>
        <v>7867</v>
      </c>
      <c r="E58" s="135"/>
      <c r="F58" s="135"/>
      <c r="G58" s="135">
        <f>'将来負担比率（分子）の構造'!J$49</f>
        <v>7029</v>
      </c>
      <c r="H58" s="135"/>
      <c r="I58" s="135"/>
      <c r="J58" s="135">
        <f>'将来負担比率（分子）の構造'!K$49</f>
        <v>6550</v>
      </c>
      <c r="K58" s="135"/>
      <c r="L58" s="135"/>
      <c r="M58" s="135">
        <f>'将来負担比率（分子）の構造'!L$49</f>
        <v>6702</v>
      </c>
      <c r="N58" s="135"/>
      <c r="O58" s="135"/>
      <c r="P58" s="135">
        <f>'将来負担比率（分子）の構造'!M$49</f>
        <v>6307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f>'将来負担比率（分子）の構造'!L$46</f>
        <v>0</v>
      </c>
      <c r="L61" s="135"/>
      <c r="M61" s="135"/>
      <c r="N61" s="135" t="str">
        <f>'将来負担比率（分子）の構造'!M$46</f>
        <v>-</v>
      </c>
      <c r="O61" s="135"/>
      <c r="P61" s="135"/>
    </row>
    <row r="62" spans="1:16">
      <c r="A62" s="135" t="s">
        <v>29</v>
      </c>
      <c r="B62" s="135">
        <f>'将来負担比率（分子）の構造'!I$45</f>
        <v>4473</v>
      </c>
      <c r="C62" s="135"/>
      <c r="D62" s="135"/>
      <c r="E62" s="135">
        <f>'将来負担比率（分子）の構造'!J$45</f>
        <v>4300</v>
      </c>
      <c r="F62" s="135"/>
      <c r="G62" s="135"/>
      <c r="H62" s="135">
        <f>'将来負担比率（分子）の構造'!K$45</f>
        <v>4077</v>
      </c>
      <c r="I62" s="135"/>
      <c r="J62" s="135"/>
      <c r="K62" s="135">
        <f>'将来負担比率（分子）の構造'!L$45</f>
        <v>3639</v>
      </c>
      <c r="L62" s="135"/>
      <c r="M62" s="135"/>
      <c r="N62" s="135">
        <f>'将来負担比率（分子）の構造'!M$45</f>
        <v>3378</v>
      </c>
      <c r="O62" s="135"/>
      <c r="P62" s="135"/>
    </row>
    <row r="63" spans="1:16">
      <c r="A63" s="135" t="s">
        <v>28</v>
      </c>
      <c r="B63" s="135">
        <f>'将来負担比率（分子）の構造'!I$44</f>
        <v>1976</v>
      </c>
      <c r="C63" s="135"/>
      <c r="D63" s="135"/>
      <c r="E63" s="135">
        <f>'将来負担比率（分子）の構造'!J$44</f>
        <v>1940</v>
      </c>
      <c r="F63" s="135"/>
      <c r="G63" s="135"/>
      <c r="H63" s="135">
        <f>'将来負担比率（分子）の構造'!K$44</f>
        <v>1924</v>
      </c>
      <c r="I63" s="135"/>
      <c r="J63" s="135"/>
      <c r="K63" s="135">
        <f>'将来負担比率（分子）の構造'!L$44</f>
        <v>1825</v>
      </c>
      <c r="L63" s="135"/>
      <c r="M63" s="135"/>
      <c r="N63" s="135">
        <f>'将来負担比率（分子）の構造'!M$44</f>
        <v>1729</v>
      </c>
      <c r="O63" s="135"/>
      <c r="P63" s="135"/>
    </row>
    <row r="64" spans="1:16">
      <c r="A64" s="135" t="s">
        <v>27</v>
      </c>
      <c r="B64" s="135">
        <f>'将来負担比率（分子）の構造'!I$43</f>
        <v>8376</v>
      </c>
      <c r="C64" s="135"/>
      <c r="D64" s="135"/>
      <c r="E64" s="135">
        <f>'将来負担比率（分子）の構造'!J$43</f>
        <v>8061</v>
      </c>
      <c r="F64" s="135"/>
      <c r="G64" s="135"/>
      <c r="H64" s="135">
        <f>'将来負担比率（分子）の構造'!K$43</f>
        <v>7560</v>
      </c>
      <c r="I64" s="135"/>
      <c r="J64" s="135"/>
      <c r="K64" s="135">
        <f>'将来負担比率（分子）の構造'!L$43</f>
        <v>7066</v>
      </c>
      <c r="L64" s="135"/>
      <c r="M64" s="135"/>
      <c r="N64" s="135">
        <f>'将来負担比率（分子）の構造'!M$43</f>
        <v>6416</v>
      </c>
      <c r="O64" s="135"/>
      <c r="P64" s="135"/>
    </row>
    <row r="65" spans="1:16">
      <c r="A65" s="135" t="s">
        <v>26</v>
      </c>
      <c r="B65" s="135">
        <f>'将来負担比率（分子）の構造'!I$42</f>
        <v>1239</v>
      </c>
      <c r="C65" s="135"/>
      <c r="D65" s="135"/>
      <c r="E65" s="135">
        <f>'将来負担比率（分子）の構造'!J$42</f>
        <v>1396</v>
      </c>
      <c r="F65" s="135"/>
      <c r="G65" s="135"/>
      <c r="H65" s="135">
        <f>'将来負担比率（分子）の構造'!K$42</f>
        <v>1397</v>
      </c>
      <c r="I65" s="135"/>
      <c r="J65" s="135"/>
      <c r="K65" s="135">
        <f>'将来負担比率（分子）の構造'!L$42</f>
        <v>1152</v>
      </c>
      <c r="L65" s="135"/>
      <c r="M65" s="135"/>
      <c r="N65" s="135" t="str">
        <f>'将来負担比率（分子）の構造'!M$42</f>
        <v>-</v>
      </c>
      <c r="O65" s="135"/>
      <c r="P65" s="135"/>
    </row>
    <row r="66" spans="1:16">
      <c r="A66" s="135" t="s">
        <v>25</v>
      </c>
      <c r="B66" s="135">
        <f>'将来負担比率（分子）の構造'!I$41</f>
        <v>8876</v>
      </c>
      <c r="C66" s="135"/>
      <c r="D66" s="135"/>
      <c r="E66" s="135">
        <f>'将来負担比率（分子）の構造'!J$41</f>
        <v>9209</v>
      </c>
      <c r="F66" s="135"/>
      <c r="G66" s="135"/>
      <c r="H66" s="135">
        <f>'将来負担比率（分子）の構造'!K$41</f>
        <v>10660</v>
      </c>
      <c r="I66" s="135"/>
      <c r="J66" s="135"/>
      <c r="K66" s="135">
        <f>'将来負担比率（分子）の構造'!L$41</f>
        <v>13399</v>
      </c>
      <c r="L66" s="135"/>
      <c r="M66" s="135"/>
      <c r="N66" s="135">
        <f>'将来負担比率（分子）の構造'!M$41</f>
        <v>14145</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695</v>
      </c>
      <c r="M67" s="135" t="e">
        <f>NA()</f>
        <v>#N/A</v>
      </c>
      <c r="N67" s="135" t="e">
        <f>NA()</f>
        <v>#N/A</v>
      </c>
      <c r="O67" s="135">
        <f>IF(ISNUMBER('将来負担比率（分子）の構造'!M$52), IF('将来負担比率（分子）の構造'!M$52 &lt; 0, 0, '将来負担比率（分子）の構造'!M$52), NA())</f>
        <v>731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13108497</v>
      </c>
      <c r="S5" s="639"/>
      <c r="T5" s="639"/>
      <c r="U5" s="639"/>
      <c r="V5" s="639"/>
      <c r="W5" s="639"/>
      <c r="X5" s="639"/>
      <c r="Y5" s="686"/>
      <c r="Z5" s="699">
        <v>51.3</v>
      </c>
      <c r="AA5" s="699"/>
      <c r="AB5" s="699"/>
      <c r="AC5" s="699"/>
      <c r="AD5" s="700">
        <v>12484673</v>
      </c>
      <c r="AE5" s="700"/>
      <c r="AF5" s="700"/>
      <c r="AG5" s="700"/>
      <c r="AH5" s="700"/>
      <c r="AI5" s="700"/>
      <c r="AJ5" s="700"/>
      <c r="AK5" s="700"/>
      <c r="AL5" s="687">
        <v>86.9</v>
      </c>
      <c r="AM5" s="656"/>
      <c r="AN5" s="656"/>
      <c r="AO5" s="688"/>
      <c r="AP5" s="675" t="s">
        <v>207</v>
      </c>
      <c r="AQ5" s="676"/>
      <c r="AR5" s="676"/>
      <c r="AS5" s="676"/>
      <c r="AT5" s="676"/>
      <c r="AU5" s="676"/>
      <c r="AV5" s="676"/>
      <c r="AW5" s="676"/>
      <c r="AX5" s="676"/>
      <c r="AY5" s="676"/>
      <c r="AZ5" s="676"/>
      <c r="BA5" s="676"/>
      <c r="BB5" s="676"/>
      <c r="BC5" s="676"/>
      <c r="BD5" s="676"/>
      <c r="BE5" s="676"/>
      <c r="BF5" s="677"/>
      <c r="BG5" s="588">
        <v>12599144</v>
      </c>
      <c r="BH5" s="589"/>
      <c r="BI5" s="589"/>
      <c r="BJ5" s="589"/>
      <c r="BK5" s="589"/>
      <c r="BL5" s="589"/>
      <c r="BM5" s="589"/>
      <c r="BN5" s="590"/>
      <c r="BO5" s="641">
        <v>96.1</v>
      </c>
      <c r="BP5" s="641"/>
      <c r="BQ5" s="641"/>
      <c r="BR5" s="641"/>
      <c r="BS5" s="642">
        <v>114489</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388755</v>
      </c>
      <c r="S6" s="589"/>
      <c r="T6" s="589"/>
      <c r="U6" s="589"/>
      <c r="V6" s="589"/>
      <c r="W6" s="589"/>
      <c r="X6" s="589"/>
      <c r="Y6" s="590"/>
      <c r="Z6" s="641">
        <v>1.5</v>
      </c>
      <c r="AA6" s="641"/>
      <c r="AB6" s="641"/>
      <c r="AC6" s="641"/>
      <c r="AD6" s="642">
        <v>388755</v>
      </c>
      <c r="AE6" s="642"/>
      <c r="AF6" s="642"/>
      <c r="AG6" s="642"/>
      <c r="AH6" s="642"/>
      <c r="AI6" s="642"/>
      <c r="AJ6" s="642"/>
      <c r="AK6" s="642"/>
      <c r="AL6" s="611">
        <v>2.7</v>
      </c>
      <c r="AM6" s="643"/>
      <c r="AN6" s="643"/>
      <c r="AO6" s="644"/>
      <c r="AP6" s="585" t="s">
        <v>212</v>
      </c>
      <c r="AQ6" s="586"/>
      <c r="AR6" s="586"/>
      <c r="AS6" s="586"/>
      <c r="AT6" s="586"/>
      <c r="AU6" s="586"/>
      <c r="AV6" s="586"/>
      <c r="AW6" s="586"/>
      <c r="AX6" s="586"/>
      <c r="AY6" s="586"/>
      <c r="AZ6" s="586"/>
      <c r="BA6" s="586"/>
      <c r="BB6" s="586"/>
      <c r="BC6" s="586"/>
      <c r="BD6" s="586"/>
      <c r="BE6" s="586"/>
      <c r="BF6" s="587"/>
      <c r="BG6" s="588">
        <v>12599144</v>
      </c>
      <c r="BH6" s="589"/>
      <c r="BI6" s="589"/>
      <c r="BJ6" s="589"/>
      <c r="BK6" s="589"/>
      <c r="BL6" s="589"/>
      <c r="BM6" s="589"/>
      <c r="BN6" s="590"/>
      <c r="BO6" s="641">
        <v>96.1</v>
      </c>
      <c r="BP6" s="641"/>
      <c r="BQ6" s="641"/>
      <c r="BR6" s="641"/>
      <c r="BS6" s="642">
        <v>114489</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308356</v>
      </c>
      <c r="CS6" s="589"/>
      <c r="CT6" s="589"/>
      <c r="CU6" s="589"/>
      <c r="CV6" s="589"/>
      <c r="CW6" s="589"/>
      <c r="CX6" s="589"/>
      <c r="CY6" s="590"/>
      <c r="CZ6" s="641">
        <v>1.2</v>
      </c>
      <c r="DA6" s="641"/>
      <c r="DB6" s="641"/>
      <c r="DC6" s="641"/>
      <c r="DD6" s="594" t="s">
        <v>214</v>
      </c>
      <c r="DE6" s="589"/>
      <c r="DF6" s="589"/>
      <c r="DG6" s="589"/>
      <c r="DH6" s="589"/>
      <c r="DI6" s="589"/>
      <c r="DJ6" s="589"/>
      <c r="DK6" s="589"/>
      <c r="DL6" s="589"/>
      <c r="DM6" s="589"/>
      <c r="DN6" s="589"/>
      <c r="DO6" s="589"/>
      <c r="DP6" s="590"/>
      <c r="DQ6" s="594">
        <v>308356</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13332</v>
      </c>
      <c r="S7" s="589"/>
      <c r="T7" s="589"/>
      <c r="U7" s="589"/>
      <c r="V7" s="589"/>
      <c r="W7" s="589"/>
      <c r="X7" s="589"/>
      <c r="Y7" s="590"/>
      <c r="Z7" s="641">
        <v>0.1</v>
      </c>
      <c r="AA7" s="641"/>
      <c r="AB7" s="641"/>
      <c r="AC7" s="641"/>
      <c r="AD7" s="642">
        <v>13332</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4460479</v>
      </c>
      <c r="BH7" s="589"/>
      <c r="BI7" s="589"/>
      <c r="BJ7" s="589"/>
      <c r="BK7" s="589"/>
      <c r="BL7" s="589"/>
      <c r="BM7" s="589"/>
      <c r="BN7" s="590"/>
      <c r="BO7" s="641">
        <v>34</v>
      </c>
      <c r="BP7" s="641"/>
      <c r="BQ7" s="641"/>
      <c r="BR7" s="641"/>
      <c r="BS7" s="642">
        <v>114489</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2743313</v>
      </c>
      <c r="CS7" s="589"/>
      <c r="CT7" s="589"/>
      <c r="CU7" s="589"/>
      <c r="CV7" s="589"/>
      <c r="CW7" s="589"/>
      <c r="CX7" s="589"/>
      <c r="CY7" s="590"/>
      <c r="CZ7" s="641">
        <v>11</v>
      </c>
      <c r="DA7" s="641"/>
      <c r="DB7" s="641"/>
      <c r="DC7" s="641"/>
      <c r="DD7" s="594">
        <v>28069</v>
      </c>
      <c r="DE7" s="589"/>
      <c r="DF7" s="589"/>
      <c r="DG7" s="589"/>
      <c r="DH7" s="589"/>
      <c r="DI7" s="589"/>
      <c r="DJ7" s="589"/>
      <c r="DK7" s="589"/>
      <c r="DL7" s="589"/>
      <c r="DM7" s="589"/>
      <c r="DN7" s="589"/>
      <c r="DO7" s="589"/>
      <c r="DP7" s="590"/>
      <c r="DQ7" s="594">
        <v>2543237</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48821</v>
      </c>
      <c r="S8" s="589"/>
      <c r="T8" s="589"/>
      <c r="U8" s="589"/>
      <c r="V8" s="589"/>
      <c r="W8" s="589"/>
      <c r="X8" s="589"/>
      <c r="Y8" s="590"/>
      <c r="Z8" s="641">
        <v>0.2</v>
      </c>
      <c r="AA8" s="641"/>
      <c r="AB8" s="641"/>
      <c r="AC8" s="641"/>
      <c r="AD8" s="642">
        <v>48821</v>
      </c>
      <c r="AE8" s="642"/>
      <c r="AF8" s="642"/>
      <c r="AG8" s="642"/>
      <c r="AH8" s="642"/>
      <c r="AI8" s="642"/>
      <c r="AJ8" s="642"/>
      <c r="AK8" s="642"/>
      <c r="AL8" s="611">
        <v>0.3</v>
      </c>
      <c r="AM8" s="643"/>
      <c r="AN8" s="643"/>
      <c r="AO8" s="644"/>
      <c r="AP8" s="585" t="s">
        <v>219</v>
      </c>
      <c r="AQ8" s="586"/>
      <c r="AR8" s="586"/>
      <c r="AS8" s="586"/>
      <c r="AT8" s="586"/>
      <c r="AU8" s="586"/>
      <c r="AV8" s="586"/>
      <c r="AW8" s="586"/>
      <c r="AX8" s="586"/>
      <c r="AY8" s="586"/>
      <c r="AZ8" s="586"/>
      <c r="BA8" s="586"/>
      <c r="BB8" s="586"/>
      <c r="BC8" s="586"/>
      <c r="BD8" s="586"/>
      <c r="BE8" s="586"/>
      <c r="BF8" s="587"/>
      <c r="BG8" s="588">
        <v>105700</v>
      </c>
      <c r="BH8" s="589"/>
      <c r="BI8" s="589"/>
      <c r="BJ8" s="589"/>
      <c r="BK8" s="589"/>
      <c r="BL8" s="589"/>
      <c r="BM8" s="589"/>
      <c r="BN8" s="590"/>
      <c r="BO8" s="641">
        <v>0.8</v>
      </c>
      <c r="BP8" s="641"/>
      <c r="BQ8" s="641"/>
      <c r="BR8" s="641"/>
      <c r="BS8" s="594" t="s">
        <v>109</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7473267</v>
      </c>
      <c r="CS8" s="589"/>
      <c r="CT8" s="589"/>
      <c r="CU8" s="589"/>
      <c r="CV8" s="589"/>
      <c r="CW8" s="589"/>
      <c r="CX8" s="589"/>
      <c r="CY8" s="590"/>
      <c r="CZ8" s="641">
        <v>30.1</v>
      </c>
      <c r="DA8" s="641"/>
      <c r="DB8" s="641"/>
      <c r="DC8" s="641"/>
      <c r="DD8" s="594">
        <v>20666</v>
      </c>
      <c r="DE8" s="589"/>
      <c r="DF8" s="589"/>
      <c r="DG8" s="589"/>
      <c r="DH8" s="589"/>
      <c r="DI8" s="589"/>
      <c r="DJ8" s="589"/>
      <c r="DK8" s="589"/>
      <c r="DL8" s="589"/>
      <c r="DM8" s="589"/>
      <c r="DN8" s="589"/>
      <c r="DO8" s="589"/>
      <c r="DP8" s="590"/>
      <c r="DQ8" s="594">
        <v>3889178</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51243</v>
      </c>
      <c r="S9" s="589"/>
      <c r="T9" s="589"/>
      <c r="U9" s="589"/>
      <c r="V9" s="589"/>
      <c r="W9" s="589"/>
      <c r="X9" s="589"/>
      <c r="Y9" s="590"/>
      <c r="Z9" s="641">
        <v>0.2</v>
      </c>
      <c r="AA9" s="641"/>
      <c r="AB9" s="641"/>
      <c r="AC9" s="641"/>
      <c r="AD9" s="642">
        <v>51243</v>
      </c>
      <c r="AE9" s="642"/>
      <c r="AF9" s="642"/>
      <c r="AG9" s="642"/>
      <c r="AH9" s="642"/>
      <c r="AI9" s="642"/>
      <c r="AJ9" s="642"/>
      <c r="AK9" s="642"/>
      <c r="AL9" s="611">
        <v>0.4</v>
      </c>
      <c r="AM9" s="643"/>
      <c r="AN9" s="643"/>
      <c r="AO9" s="644"/>
      <c r="AP9" s="585" t="s">
        <v>222</v>
      </c>
      <c r="AQ9" s="586"/>
      <c r="AR9" s="586"/>
      <c r="AS9" s="586"/>
      <c r="AT9" s="586"/>
      <c r="AU9" s="586"/>
      <c r="AV9" s="586"/>
      <c r="AW9" s="586"/>
      <c r="AX9" s="586"/>
      <c r="AY9" s="586"/>
      <c r="AZ9" s="586"/>
      <c r="BA9" s="586"/>
      <c r="BB9" s="586"/>
      <c r="BC9" s="586"/>
      <c r="BD9" s="586"/>
      <c r="BE9" s="586"/>
      <c r="BF9" s="587"/>
      <c r="BG9" s="588">
        <v>3211898</v>
      </c>
      <c r="BH9" s="589"/>
      <c r="BI9" s="589"/>
      <c r="BJ9" s="589"/>
      <c r="BK9" s="589"/>
      <c r="BL9" s="589"/>
      <c r="BM9" s="589"/>
      <c r="BN9" s="590"/>
      <c r="BO9" s="641">
        <v>24.5</v>
      </c>
      <c r="BP9" s="641"/>
      <c r="BQ9" s="641"/>
      <c r="BR9" s="641"/>
      <c r="BS9" s="594" t="s">
        <v>109</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3649491</v>
      </c>
      <c r="CS9" s="589"/>
      <c r="CT9" s="589"/>
      <c r="CU9" s="589"/>
      <c r="CV9" s="589"/>
      <c r="CW9" s="589"/>
      <c r="CX9" s="589"/>
      <c r="CY9" s="590"/>
      <c r="CZ9" s="641">
        <v>14.7</v>
      </c>
      <c r="DA9" s="641"/>
      <c r="DB9" s="641"/>
      <c r="DC9" s="641"/>
      <c r="DD9" s="594">
        <v>1192029</v>
      </c>
      <c r="DE9" s="589"/>
      <c r="DF9" s="589"/>
      <c r="DG9" s="589"/>
      <c r="DH9" s="589"/>
      <c r="DI9" s="589"/>
      <c r="DJ9" s="589"/>
      <c r="DK9" s="589"/>
      <c r="DL9" s="589"/>
      <c r="DM9" s="589"/>
      <c r="DN9" s="589"/>
      <c r="DO9" s="589"/>
      <c r="DP9" s="590"/>
      <c r="DQ9" s="594">
        <v>2147574</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1086872</v>
      </c>
      <c r="S10" s="589"/>
      <c r="T10" s="589"/>
      <c r="U10" s="589"/>
      <c r="V10" s="589"/>
      <c r="W10" s="589"/>
      <c r="X10" s="589"/>
      <c r="Y10" s="590"/>
      <c r="Z10" s="641">
        <v>4.3</v>
      </c>
      <c r="AA10" s="641"/>
      <c r="AB10" s="641"/>
      <c r="AC10" s="641"/>
      <c r="AD10" s="642">
        <v>1086872</v>
      </c>
      <c r="AE10" s="642"/>
      <c r="AF10" s="642"/>
      <c r="AG10" s="642"/>
      <c r="AH10" s="642"/>
      <c r="AI10" s="642"/>
      <c r="AJ10" s="642"/>
      <c r="AK10" s="642"/>
      <c r="AL10" s="611">
        <v>7.6</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218097</v>
      </c>
      <c r="BH10" s="589"/>
      <c r="BI10" s="589"/>
      <c r="BJ10" s="589"/>
      <c r="BK10" s="589"/>
      <c r="BL10" s="589"/>
      <c r="BM10" s="589"/>
      <c r="BN10" s="590"/>
      <c r="BO10" s="641">
        <v>1.7</v>
      </c>
      <c r="BP10" s="641"/>
      <c r="BQ10" s="641"/>
      <c r="BR10" s="641"/>
      <c r="BS10" s="594" t="s">
        <v>109</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1556</v>
      </c>
      <c r="CS10" s="589"/>
      <c r="CT10" s="589"/>
      <c r="CU10" s="589"/>
      <c r="CV10" s="589"/>
      <c r="CW10" s="589"/>
      <c r="CX10" s="589"/>
      <c r="CY10" s="590"/>
      <c r="CZ10" s="641">
        <v>0</v>
      </c>
      <c r="DA10" s="641"/>
      <c r="DB10" s="641"/>
      <c r="DC10" s="641"/>
      <c r="DD10" s="594" t="s">
        <v>109</v>
      </c>
      <c r="DE10" s="589"/>
      <c r="DF10" s="589"/>
      <c r="DG10" s="589"/>
      <c r="DH10" s="589"/>
      <c r="DI10" s="589"/>
      <c r="DJ10" s="589"/>
      <c r="DK10" s="589"/>
      <c r="DL10" s="589"/>
      <c r="DM10" s="589"/>
      <c r="DN10" s="589"/>
      <c r="DO10" s="589"/>
      <c r="DP10" s="590"/>
      <c r="DQ10" s="594">
        <v>1556</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v>99027</v>
      </c>
      <c r="S11" s="589"/>
      <c r="T11" s="589"/>
      <c r="U11" s="589"/>
      <c r="V11" s="589"/>
      <c r="W11" s="589"/>
      <c r="X11" s="589"/>
      <c r="Y11" s="590"/>
      <c r="Z11" s="641">
        <v>0.4</v>
      </c>
      <c r="AA11" s="641"/>
      <c r="AB11" s="641"/>
      <c r="AC11" s="641"/>
      <c r="AD11" s="642">
        <v>99027</v>
      </c>
      <c r="AE11" s="642"/>
      <c r="AF11" s="642"/>
      <c r="AG11" s="642"/>
      <c r="AH11" s="642"/>
      <c r="AI11" s="642"/>
      <c r="AJ11" s="642"/>
      <c r="AK11" s="642"/>
      <c r="AL11" s="611">
        <v>0.7</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924784</v>
      </c>
      <c r="BH11" s="589"/>
      <c r="BI11" s="589"/>
      <c r="BJ11" s="589"/>
      <c r="BK11" s="589"/>
      <c r="BL11" s="589"/>
      <c r="BM11" s="589"/>
      <c r="BN11" s="590"/>
      <c r="BO11" s="641">
        <v>7.1</v>
      </c>
      <c r="BP11" s="641"/>
      <c r="BQ11" s="641"/>
      <c r="BR11" s="641"/>
      <c r="BS11" s="594">
        <v>114489</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569651</v>
      </c>
      <c r="CS11" s="589"/>
      <c r="CT11" s="589"/>
      <c r="CU11" s="589"/>
      <c r="CV11" s="589"/>
      <c r="CW11" s="589"/>
      <c r="CX11" s="589"/>
      <c r="CY11" s="590"/>
      <c r="CZ11" s="641">
        <v>2.2999999999999998</v>
      </c>
      <c r="DA11" s="641"/>
      <c r="DB11" s="641"/>
      <c r="DC11" s="641"/>
      <c r="DD11" s="594">
        <v>144978</v>
      </c>
      <c r="DE11" s="589"/>
      <c r="DF11" s="589"/>
      <c r="DG11" s="589"/>
      <c r="DH11" s="589"/>
      <c r="DI11" s="589"/>
      <c r="DJ11" s="589"/>
      <c r="DK11" s="589"/>
      <c r="DL11" s="589"/>
      <c r="DM11" s="589"/>
      <c r="DN11" s="589"/>
      <c r="DO11" s="589"/>
      <c r="DP11" s="590"/>
      <c r="DQ11" s="594">
        <v>410618</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109</v>
      </c>
      <c r="S12" s="589"/>
      <c r="T12" s="589"/>
      <c r="U12" s="589"/>
      <c r="V12" s="589"/>
      <c r="W12" s="589"/>
      <c r="X12" s="589"/>
      <c r="Y12" s="590"/>
      <c r="Z12" s="641" t="s">
        <v>109</v>
      </c>
      <c r="AA12" s="641"/>
      <c r="AB12" s="641"/>
      <c r="AC12" s="641"/>
      <c r="AD12" s="642" t="s">
        <v>109</v>
      </c>
      <c r="AE12" s="642"/>
      <c r="AF12" s="642"/>
      <c r="AG12" s="642"/>
      <c r="AH12" s="642"/>
      <c r="AI12" s="642"/>
      <c r="AJ12" s="642"/>
      <c r="AK12" s="642"/>
      <c r="AL12" s="611" t="s">
        <v>109</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7515821</v>
      </c>
      <c r="BH12" s="589"/>
      <c r="BI12" s="589"/>
      <c r="BJ12" s="589"/>
      <c r="BK12" s="589"/>
      <c r="BL12" s="589"/>
      <c r="BM12" s="589"/>
      <c r="BN12" s="590"/>
      <c r="BO12" s="641">
        <v>57.3</v>
      </c>
      <c r="BP12" s="641"/>
      <c r="BQ12" s="641"/>
      <c r="BR12" s="641"/>
      <c r="BS12" s="594" t="s">
        <v>109</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668792</v>
      </c>
      <c r="CS12" s="589"/>
      <c r="CT12" s="589"/>
      <c r="CU12" s="589"/>
      <c r="CV12" s="589"/>
      <c r="CW12" s="589"/>
      <c r="CX12" s="589"/>
      <c r="CY12" s="590"/>
      <c r="CZ12" s="641">
        <v>2.7</v>
      </c>
      <c r="DA12" s="641"/>
      <c r="DB12" s="641"/>
      <c r="DC12" s="641"/>
      <c r="DD12" s="594">
        <v>2559</v>
      </c>
      <c r="DE12" s="589"/>
      <c r="DF12" s="589"/>
      <c r="DG12" s="589"/>
      <c r="DH12" s="589"/>
      <c r="DI12" s="589"/>
      <c r="DJ12" s="589"/>
      <c r="DK12" s="589"/>
      <c r="DL12" s="589"/>
      <c r="DM12" s="589"/>
      <c r="DN12" s="589"/>
      <c r="DO12" s="589"/>
      <c r="DP12" s="590"/>
      <c r="DQ12" s="594">
        <v>431204</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51394</v>
      </c>
      <c r="S13" s="589"/>
      <c r="T13" s="589"/>
      <c r="U13" s="589"/>
      <c r="V13" s="589"/>
      <c r="W13" s="589"/>
      <c r="X13" s="589"/>
      <c r="Y13" s="590"/>
      <c r="Z13" s="641">
        <v>0.2</v>
      </c>
      <c r="AA13" s="641"/>
      <c r="AB13" s="641"/>
      <c r="AC13" s="641"/>
      <c r="AD13" s="642">
        <v>51394</v>
      </c>
      <c r="AE13" s="642"/>
      <c r="AF13" s="642"/>
      <c r="AG13" s="642"/>
      <c r="AH13" s="642"/>
      <c r="AI13" s="642"/>
      <c r="AJ13" s="642"/>
      <c r="AK13" s="642"/>
      <c r="AL13" s="611">
        <v>0.4</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7495617</v>
      </c>
      <c r="BH13" s="589"/>
      <c r="BI13" s="589"/>
      <c r="BJ13" s="589"/>
      <c r="BK13" s="589"/>
      <c r="BL13" s="589"/>
      <c r="BM13" s="589"/>
      <c r="BN13" s="590"/>
      <c r="BO13" s="641">
        <v>57.2</v>
      </c>
      <c r="BP13" s="641"/>
      <c r="BQ13" s="641"/>
      <c r="BR13" s="641"/>
      <c r="BS13" s="594" t="s">
        <v>109</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3989149</v>
      </c>
      <c r="CS13" s="589"/>
      <c r="CT13" s="589"/>
      <c r="CU13" s="589"/>
      <c r="CV13" s="589"/>
      <c r="CW13" s="589"/>
      <c r="CX13" s="589"/>
      <c r="CY13" s="590"/>
      <c r="CZ13" s="641">
        <v>16.100000000000001</v>
      </c>
      <c r="DA13" s="641"/>
      <c r="DB13" s="641"/>
      <c r="DC13" s="641"/>
      <c r="DD13" s="594">
        <v>2849946</v>
      </c>
      <c r="DE13" s="589"/>
      <c r="DF13" s="589"/>
      <c r="DG13" s="589"/>
      <c r="DH13" s="589"/>
      <c r="DI13" s="589"/>
      <c r="DJ13" s="589"/>
      <c r="DK13" s="589"/>
      <c r="DL13" s="589"/>
      <c r="DM13" s="589"/>
      <c r="DN13" s="589"/>
      <c r="DO13" s="589"/>
      <c r="DP13" s="590"/>
      <c r="DQ13" s="594">
        <v>1335088</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109</v>
      </c>
      <c r="S14" s="589"/>
      <c r="T14" s="589"/>
      <c r="U14" s="589"/>
      <c r="V14" s="589"/>
      <c r="W14" s="589"/>
      <c r="X14" s="589"/>
      <c r="Y14" s="590"/>
      <c r="Z14" s="641" t="s">
        <v>109</v>
      </c>
      <c r="AA14" s="641"/>
      <c r="AB14" s="641"/>
      <c r="AC14" s="641"/>
      <c r="AD14" s="642" t="s">
        <v>109</v>
      </c>
      <c r="AE14" s="642"/>
      <c r="AF14" s="642"/>
      <c r="AG14" s="642"/>
      <c r="AH14" s="642"/>
      <c r="AI14" s="642"/>
      <c r="AJ14" s="642"/>
      <c r="AK14" s="642"/>
      <c r="AL14" s="611" t="s">
        <v>109</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125773</v>
      </c>
      <c r="BH14" s="589"/>
      <c r="BI14" s="589"/>
      <c r="BJ14" s="589"/>
      <c r="BK14" s="589"/>
      <c r="BL14" s="589"/>
      <c r="BM14" s="589"/>
      <c r="BN14" s="590"/>
      <c r="BO14" s="641">
        <v>1</v>
      </c>
      <c r="BP14" s="641"/>
      <c r="BQ14" s="641"/>
      <c r="BR14" s="641"/>
      <c r="BS14" s="594" t="s">
        <v>109</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1289035</v>
      </c>
      <c r="CS14" s="589"/>
      <c r="CT14" s="589"/>
      <c r="CU14" s="589"/>
      <c r="CV14" s="589"/>
      <c r="CW14" s="589"/>
      <c r="CX14" s="589"/>
      <c r="CY14" s="590"/>
      <c r="CZ14" s="641">
        <v>5.2</v>
      </c>
      <c r="DA14" s="641"/>
      <c r="DB14" s="641"/>
      <c r="DC14" s="641"/>
      <c r="DD14" s="594">
        <v>109983</v>
      </c>
      <c r="DE14" s="589"/>
      <c r="DF14" s="589"/>
      <c r="DG14" s="589"/>
      <c r="DH14" s="589"/>
      <c r="DI14" s="589"/>
      <c r="DJ14" s="589"/>
      <c r="DK14" s="589"/>
      <c r="DL14" s="589"/>
      <c r="DM14" s="589"/>
      <c r="DN14" s="589"/>
      <c r="DO14" s="589"/>
      <c r="DP14" s="590"/>
      <c r="DQ14" s="594">
        <v>1231370</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51447</v>
      </c>
      <c r="S15" s="589"/>
      <c r="T15" s="589"/>
      <c r="U15" s="589"/>
      <c r="V15" s="589"/>
      <c r="W15" s="589"/>
      <c r="X15" s="589"/>
      <c r="Y15" s="590"/>
      <c r="Z15" s="641">
        <v>0.2</v>
      </c>
      <c r="AA15" s="641"/>
      <c r="AB15" s="641"/>
      <c r="AC15" s="641"/>
      <c r="AD15" s="642">
        <v>51447</v>
      </c>
      <c r="AE15" s="642"/>
      <c r="AF15" s="642"/>
      <c r="AG15" s="642"/>
      <c r="AH15" s="642"/>
      <c r="AI15" s="642"/>
      <c r="AJ15" s="642"/>
      <c r="AK15" s="642"/>
      <c r="AL15" s="611">
        <v>0.4</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497071</v>
      </c>
      <c r="BH15" s="589"/>
      <c r="BI15" s="589"/>
      <c r="BJ15" s="589"/>
      <c r="BK15" s="589"/>
      <c r="BL15" s="589"/>
      <c r="BM15" s="589"/>
      <c r="BN15" s="590"/>
      <c r="BO15" s="641">
        <v>3.8</v>
      </c>
      <c r="BP15" s="641"/>
      <c r="BQ15" s="641"/>
      <c r="BR15" s="641"/>
      <c r="BS15" s="594" t="s">
        <v>109</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3033894</v>
      </c>
      <c r="CS15" s="589"/>
      <c r="CT15" s="589"/>
      <c r="CU15" s="589"/>
      <c r="CV15" s="589"/>
      <c r="CW15" s="589"/>
      <c r="CX15" s="589"/>
      <c r="CY15" s="590"/>
      <c r="CZ15" s="641">
        <v>12.2</v>
      </c>
      <c r="DA15" s="641"/>
      <c r="DB15" s="641"/>
      <c r="DC15" s="641"/>
      <c r="DD15" s="594">
        <v>564728</v>
      </c>
      <c r="DE15" s="589"/>
      <c r="DF15" s="589"/>
      <c r="DG15" s="589"/>
      <c r="DH15" s="589"/>
      <c r="DI15" s="589"/>
      <c r="DJ15" s="589"/>
      <c r="DK15" s="589"/>
      <c r="DL15" s="589"/>
      <c r="DM15" s="589"/>
      <c r="DN15" s="589"/>
      <c r="DO15" s="589"/>
      <c r="DP15" s="590"/>
      <c r="DQ15" s="594">
        <v>2142509</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51973</v>
      </c>
      <c r="S16" s="589"/>
      <c r="T16" s="589"/>
      <c r="U16" s="589"/>
      <c r="V16" s="589"/>
      <c r="W16" s="589"/>
      <c r="X16" s="589"/>
      <c r="Y16" s="590"/>
      <c r="Z16" s="641">
        <v>0.2</v>
      </c>
      <c r="AA16" s="641"/>
      <c r="AB16" s="641"/>
      <c r="AC16" s="641"/>
      <c r="AD16" s="642" t="s">
        <v>109</v>
      </c>
      <c r="AE16" s="642"/>
      <c r="AF16" s="642"/>
      <c r="AG16" s="642"/>
      <c r="AH16" s="642"/>
      <c r="AI16" s="642"/>
      <c r="AJ16" s="642"/>
      <c r="AK16" s="642"/>
      <c r="AL16" s="611" t="s">
        <v>109</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109</v>
      </c>
      <c r="BH16" s="589"/>
      <c r="BI16" s="589"/>
      <c r="BJ16" s="589"/>
      <c r="BK16" s="589"/>
      <c r="BL16" s="589"/>
      <c r="BM16" s="589"/>
      <c r="BN16" s="590"/>
      <c r="BO16" s="641" t="s">
        <v>109</v>
      </c>
      <c r="BP16" s="641"/>
      <c r="BQ16" s="641"/>
      <c r="BR16" s="641"/>
      <c r="BS16" s="594" t="s">
        <v>109</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17182</v>
      </c>
      <c r="CS16" s="589"/>
      <c r="CT16" s="589"/>
      <c r="CU16" s="589"/>
      <c r="CV16" s="589"/>
      <c r="CW16" s="589"/>
      <c r="CX16" s="589"/>
      <c r="CY16" s="590"/>
      <c r="CZ16" s="641">
        <v>0.1</v>
      </c>
      <c r="DA16" s="641"/>
      <c r="DB16" s="641"/>
      <c r="DC16" s="641"/>
      <c r="DD16" s="594" t="s">
        <v>109</v>
      </c>
      <c r="DE16" s="589"/>
      <c r="DF16" s="589"/>
      <c r="DG16" s="589"/>
      <c r="DH16" s="589"/>
      <c r="DI16" s="589"/>
      <c r="DJ16" s="589"/>
      <c r="DK16" s="589"/>
      <c r="DL16" s="589"/>
      <c r="DM16" s="589"/>
      <c r="DN16" s="589"/>
      <c r="DO16" s="589"/>
      <c r="DP16" s="590"/>
      <c r="DQ16" s="594">
        <v>17182</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t="s">
        <v>109</v>
      </c>
      <c r="S17" s="589"/>
      <c r="T17" s="589"/>
      <c r="U17" s="589"/>
      <c r="V17" s="589"/>
      <c r="W17" s="589"/>
      <c r="X17" s="589"/>
      <c r="Y17" s="590"/>
      <c r="Z17" s="641" t="s">
        <v>109</v>
      </c>
      <c r="AA17" s="641"/>
      <c r="AB17" s="641"/>
      <c r="AC17" s="641"/>
      <c r="AD17" s="642" t="s">
        <v>109</v>
      </c>
      <c r="AE17" s="642"/>
      <c r="AF17" s="642"/>
      <c r="AG17" s="642"/>
      <c r="AH17" s="642"/>
      <c r="AI17" s="642"/>
      <c r="AJ17" s="642"/>
      <c r="AK17" s="642"/>
      <c r="AL17" s="611" t="s">
        <v>109</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109</v>
      </c>
      <c r="BH17" s="589"/>
      <c r="BI17" s="589"/>
      <c r="BJ17" s="589"/>
      <c r="BK17" s="589"/>
      <c r="BL17" s="589"/>
      <c r="BM17" s="589"/>
      <c r="BN17" s="590"/>
      <c r="BO17" s="641" t="s">
        <v>109</v>
      </c>
      <c r="BP17" s="641"/>
      <c r="BQ17" s="641"/>
      <c r="BR17" s="641"/>
      <c r="BS17" s="594" t="s">
        <v>109</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1083668</v>
      </c>
      <c r="CS17" s="589"/>
      <c r="CT17" s="589"/>
      <c r="CU17" s="589"/>
      <c r="CV17" s="589"/>
      <c r="CW17" s="589"/>
      <c r="CX17" s="589"/>
      <c r="CY17" s="590"/>
      <c r="CZ17" s="641">
        <v>4.4000000000000004</v>
      </c>
      <c r="DA17" s="641"/>
      <c r="DB17" s="641"/>
      <c r="DC17" s="641"/>
      <c r="DD17" s="594" t="s">
        <v>109</v>
      </c>
      <c r="DE17" s="589"/>
      <c r="DF17" s="589"/>
      <c r="DG17" s="589"/>
      <c r="DH17" s="589"/>
      <c r="DI17" s="589"/>
      <c r="DJ17" s="589"/>
      <c r="DK17" s="589"/>
      <c r="DL17" s="589"/>
      <c r="DM17" s="589"/>
      <c r="DN17" s="589"/>
      <c r="DO17" s="589"/>
      <c r="DP17" s="590"/>
      <c r="DQ17" s="594">
        <v>1083668</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51968</v>
      </c>
      <c r="S18" s="589"/>
      <c r="T18" s="589"/>
      <c r="U18" s="589"/>
      <c r="V18" s="589"/>
      <c r="W18" s="589"/>
      <c r="X18" s="589"/>
      <c r="Y18" s="590"/>
      <c r="Z18" s="641">
        <v>0.2</v>
      </c>
      <c r="AA18" s="641"/>
      <c r="AB18" s="641"/>
      <c r="AC18" s="641"/>
      <c r="AD18" s="642" t="s">
        <v>109</v>
      </c>
      <c r="AE18" s="642"/>
      <c r="AF18" s="642"/>
      <c r="AG18" s="642"/>
      <c r="AH18" s="642"/>
      <c r="AI18" s="642"/>
      <c r="AJ18" s="642"/>
      <c r="AK18" s="642"/>
      <c r="AL18" s="611" t="s">
        <v>109</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109</v>
      </c>
      <c r="BH18" s="589"/>
      <c r="BI18" s="589"/>
      <c r="BJ18" s="589"/>
      <c r="BK18" s="589"/>
      <c r="BL18" s="589"/>
      <c r="BM18" s="589"/>
      <c r="BN18" s="590"/>
      <c r="BO18" s="641" t="s">
        <v>109</v>
      </c>
      <c r="BP18" s="641"/>
      <c r="BQ18" s="641"/>
      <c r="BR18" s="641"/>
      <c r="BS18" s="594" t="s">
        <v>109</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109</v>
      </c>
      <c r="CS18" s="589"/>
      <c r="CT18" s="589"/>
      <c r="CU18" s="589"/>
      <c r="CV18" s="589"/>
      <c r="CW18" s="589"/>
      <c r="CX18" s="589"/>
      <c r="CY18" s="590"/>
      <c r="CZ18" s="641" t="s">
        <v>109</v>
      </c>
      <c r="DA18" s="641"/>
      <c r="DB18" s="641"/>
      <c r="DC18" s="641"/>
      <c r="DD18" s="594" t="s">
        <v>109</v>
      </c>
      <c r="DE18" s="589"/>
      <c r="DF18" s="589"/>
      <c r="DG18" s="589"/>
      <c r="DH18" s="589"/>
      <c r="DI18" s="589"/>
      <c r="DJ18" s="589"/>
      <c r="DK18" s="589"/>
      <c r="DL18" s="589"/>
      <c r="DM18" s="589"/>
      <c r="DN18" s="589"/>
      <c r="DO18" s="589"/>
      <c r="DP18" s="590"/>
      <c r="DQ18" s="594" t="s">
        <v>109</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v>5</v>
      </c>
      <c r="S19" s="589"/>
      <c r="T19" s="589"/>
      <c r="U19" s="589"/>
      <c r="V19" s="589"/>
      <c r="W19" s="589"/>
      <c r="X19" s="589"/>
      <c r="Y19" s="590"/>
      <c r="Z19" s="641">
        <v>0</v>
      </c>
      <c r="AA19" s="641"/>
      <c r="AB19" s="641"/>
      <c r="AC19" s="641"/>
      <c r="AD19" s="642" t="s">
        <v>109</v>
      </c>
      <c r="AE19" s="642"/>
      <c r="AF19" s="642"/>
      <c r="AG19" s="642"/>
      <c r="AH19" s="642"/>
      <c r="AI19" s="642"/>
      <c r="AJ19" s="642"/>
      <c r="AK19" s="642"/>
      <c r="AL19" s="611" t="s">
        <v>109</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509353</v>
      </c>
      <c r="BH19" s="589"/>
      <c r="BI19" s="589"/>
      <c r="BJ19" s="589"/>
      <c r="BK19" s="589"/>
      <c r="BL19" s="589"/>
      <c r="BM19" s="589"/>
      <c r="BN19" s="590"/>
      <c r="BO19" s="641">
        <v>3.9</v>
      </c>
      <c r="BP19" s="641"/>
      <c r="BQ19" s="641"/>
      <c r="BR19" s="641"/>
      <c r="BS19" s="594" t="s">
        <v>109</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109</v>
      </c>
      <c r="CS19" s="589"/>
      <c r="CT19" s="589"/>
      <c r="CU19" s="589"/>
      <c r="CV19" s="589"/>
      <c r="CW19" s="589"/>
      <c r="CX19" s="589"/>
      <c r="CY19" s="590"/>
      <c r="CZ19" s="641" t="s">
        <v>109</v>
      </c>
      <c r="DA19" s="641"/>
      <c r="DB19" s="641"/>
      <c r="DC19" s="641"/>
      <c r="DD19" s="594" t="s">
        <v>109</v>
      </c>
      <c r="DE19" s="589"/>
      <c r="DF19" s="589"/>
      <c r="DG19" s="589"/>
      <c r="DH19" s="589"/>
      <c r="DI19" s="589"/>
      <c r="DJ19" s="589"/>
      <c r="DK19" s="589"/>
      <c r="DL19" s="589"/>
      <c r="DM19" s="589"/>
      <c r="DN19" s="589"/>
      <c r="DO19" s="589"/>
      <c r="DP19" s="590"/>
      <c r="DQ19" s="594" t="s">
        <v>109</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14951361</v>
      </c>
      <c r="S20" s="589"/>
      <c r="T20" s="589"/>
      <c r="U20" s="589"/>
      <c r="V20" s="589"/>
      <c r="W20" s="589"/>
      <c r="X20" s="589"/>
      <c r="Y20" s="590"/>
      <c r="Z20" s="641">
        <v>58.5</v>
      </c>
      <c r="AA20" s="641"/>
      <c r="AB20" s="641"/>
      <c r="AC20" s="641"/>
      <c r="AD20" s="642">
        <v>14275564</v>
      </c>
      <c r="AE20" s="642"/>
      <c r="AF20" s="642"/>
      <c r="AG20" s="642"/>
      <c r="AH20" s="642"/>
      <c r="AI20" s="642"/>
      <c r="AJ20" s="642"/>
      <c r="AK20" s="642"/>
      <c r="AL20" s="611">
        <v>99.3</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509353</v>
      </c>
      <c r="BH20" s="589"/>
      <c r="BI20" s="589"/>
      <c r="BJ20" s="589"/>
      <c r="BK20" s="589"/>
      <c r="BL20" s="589"/>
      <c r="BM20" s="589"/>
      <c r="BN20" s="590"/>
      <c r="BO20" s="641">
        <v>3.9</v>
      </c>
      <c r="BP20" s="641"/>
      <c r="BQ20" s="641"/>
      <c r="BR20" s="641"/>
      <c r="BS20" s="594" t="s">
        <v>109</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24827354</v>
      </c>
      <c r="CS20" s="589"/>
      <c r="CT20" s="589"/>
      <c r="CU20" s="589"/>
      <c r="CV20" s="589"/>
      <c r="CW20" s="589"/>
      <c r="CX20" s="589"/>
      <c r="CY20" s="590"/>
      <c r="CZ20" s="641">
        <v>100</v>
      </c>
      <c r="DA20" s="641"/>
      <c r="DB20" s="641"/>
      <c r="DC20" s="641"/>
      <c r="DD20" s="594">
        <v>4912958</v>
      </c>
      <c r="DE20" s="589"/>
      <c r="DF20" s="589"/>
      <c r="DG20" s="589"/>
      <c r="DH20" s="589"/>
      <c r="DI20" s="589"/>
      <c r="DJ20" s="589"/>
      <c r="DK20" s="589"/>
      <c r="DL20" s="589"/>
      <c r="DM20" s="589"/>
      <c r="DN20" s="589"/>
      <c r="DO20" s="589"/>
      <c r="DP20" s="590"/>
      <c r="DQ20" s="594">
        <v>15541540</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7970</v>
      </c>
      <c r="S21" s="589"/>
      <c r="T21" s="589"/>
      <c r="U21" s="589"/>
      <c r="V21" s="589"/>
      <c r="W21" s="589"/>
      <c r="X21" s="589"/>
      <c r="Y21" s="590"/>
      <c r="Z21" s="641">
        <v>0</v>
      </c>
      <c r="AA21" s="641"/>
      <c r="AB21" s="641"/>
      <c r="AC21" s="641"/>
      <c r="AD21" s="642">
        <v>7970</v>
      </c>
      <c r="AE21" s="642"/>
      <c r="AF21" s="642"/>
      <c r="AG21" s="642"/>
      <c r="AH21" s="642"/>
      <c r="AI21" s="642"/>
      <c r="AJ21" s="642"/>
      <c r="AK21" s="642"/>
      <c r="AL21" s="611">
        <v>0.1</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t="s">
        <v>109</v>
      </c>
      <c r="BH21" s="589"/>
      <c r="BI21" s="589"/>
      <c r="BJ21" s="589"/>
      <c r="BK21" s="589"/>
      <c r="BL21" s="589"/>
      <c r="BM21" s="589"/>
      <c r="BN21" s="590"/>
      <c r="BO21" s="641" t="s">
        <v>109</v>
      </c>
      <c r="BP21" s="641"/>
      <c r="BQ21" s="641"/>
      <c r="BR21" s="641"/>
      <c r="BS21" s="594" t="s">
        <v>109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178733</v>
      </c>
      <c r="S22" s="589"/>
      <c r="T22" s="589"/>
      <c r="U22" s="589"/>
      <c r="V22" s="589"/>
      <c r="W22" s="589"/>
      <c r="X22" s="589"/>
      <c r="Y22" s="590"/>
      <c r="Z22" s="641">
        <v>0.7</v>
      </c>
      <c r="AA22" s="641"/>
      <c r="AB22" s="641"/>
      <c r="AC22" s="641"/>
      <c r="AD22" s="642" t="s">
        <v>109</v>
      </c>
      <c r="AE22" s="642"/>
      <c r="AF22" s="642"/>
      <c r="AG22" s="642"/>
      <c r="AH22" s="642"/>
      <c r="AI22" s="642"/>
      <c r="AJ22" s="642"/>
      <c r="AK22" s="642"/>
      <c r="AL22" s="611" t="s">
        <v>109</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109</v>
      </c>
      <c r="BH22" s="589"/>
      <c r="BI22" s="589"/>
      <c r="BJ22" s="589"/>
      <c r="BK22" s="589"/>
      <c r="BL22" s="589"/>
      <c r="BM22" s="589"/>
      <c r="BN22" s="590"/>
      <c r="BO22" s="641" t="s">
        <v>109</v>
      </c>
      <c r="BP22" s="641"/>
      <c r="BQ22" s="641"/>
      <c r="BR22" s="641"/>
      <c r="BS22" s="594" t="s">
        <v>109</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338333</v>
      </c>
      <c r="S23" s="589"/>
      <c r="T23" s="589"/>
      <c r="U23" s="589"/>
      <c r="V23" s="589"/>
      <c r="W23" s="589"/>
      <c r="X23" s="589"/>
      <c r="Y23" s="590"/>
      <c r="Z23" s="641">
        <v>1.3</v>
      </c>
      <c r="AA23" s="641"/>
      <c r="AB23" s="641"/>
      <c r="AC23" s="641"/>
      <c r="AD23" s="642">
        <v>65419</v>
      </c>
      <c r="AE23" s="642"/>
      <c r="AF23" s="642"/>
      <c r="AG23" s="642"/>
      <c r="AH23" s="642"/>
      <c r="AI23" s="642"/>
      <c r="AJ23" s="642"/>
      <c r="AK23" s="642"/>
      <c r="AL23" s="611">
        <v>0.5</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v>509353</v>
      </c>
      <c r="BH23" s="589"/>
      <c r="BI23" s="589"/>
      <c r="BJ23" s="589"/>
      <c r="BK23" s="589"/>
      <c r="BL23" s="589"/>
      <c r="BM23" s="589"/>
      <c r="BN23" s="590"/>
      <c r="BO23" s="641">
        <v>3.9</v>
      </c>
      <c r="BP23" s="641"/>
      <c r="BQ23" s="641"/>
      <c r="BR23" s="641"/>
      <c r="BS23" s="594" t="s">
        <v>109</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212158</v>
      </c>
      <c r="S24" s="589"/>
      <c r="T24" s="589"/>
      <c r="U24" s="589"/>
      <c r="V24" s="589"/>
      <c r="W24" s="589"/>
      <c r="X24" s="589"/>
      <c r="Y24" s="590"/>
      <c r="Z24" s="641">
        <v>0.8</v>
      </c>
      <c r="AA24" s="641"/>
      <c r="AB24" s="641"/>
      <c r="AC24" s="641"/>
      <c r="AD24" s="642" t="s">
        <v>109</v>
      </c>
      <c r="AE24" s="642"/>
      <c r="AF24" s="642"/>
      <c r="AG24" s="642"/>
      <c r="AH24" s="642"/>
      <c r="AI24" s="642"/>
      <c r="AJ24" s="642"/>
      <c r="AK24" s="642"/>
      <c r="AL24" s="611" t="s">
        <v>109</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109</v>
      </c>
      <c r="BH24" s="589"/>
      <c r="BI24" s="589"/>
      <c r="BJ24" s="589"/>
      <c r="BK24" s="589"/>
      <c r="BL24" s="589"/>
      <c r="BM24" s="589"/>
      <c r="BN24" s="590"/>
      <c r="BO24" s="641" t="s">
        <v>109</v>
      </c>
      <c r="BP24" s="641"/>
      <c r="BQ24" s="641"/>
      <c r="BR24" s="641"/>
      <c r="BS24" s="594" t="s">
        <v>109</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10740190</v>
      </c>
      <c r="CS24" s="639"/>
      <c r="CT24" s="639"/>
      <c r="CU24" s="639"/>
      <c r="CV24" s="639"/>
      <c r="CW24" s="639"/>
      <c r="CX24" s="639"/>
      <c r="CY24" s="686"/>
      <c r="CZ24" s="690">
        <v>43.3</v>
      </c>
      <c r="DA24" s="691"/>
      <c r="DB24" s="691"/>
      <c r="DC24" s="692"/>
      <c r="DD24" s="685">
        <v>7446589</v>
      </c>
      <c r="DE24" s="639"/>
      <c r="DF24" s="639"/>
      <c r="DG24" s="639"/>
      <c r="DH24" s="639"/>
      <c r="DI24" s="639"/>
      <c r="DJ24" s="639"/>
      <c r="DK24" s="686"/>
      <c r="DL24" s="685">
        <v>7417722</v>
      </c>
      <c r="DM24" s="639"/>
      <c r="DN24" s="639"/>
      <c r="DO24" s="639"/>
      <c r="DP24" s="639"/>
      <c r="DQ24" s="639"/>
      <c r="DR24" s="639"/>
      <c r="DS24" s="639"/>
      <c r="DT24" s="639"/>
      <c r="DU24" s="639"/>
      <c r="DV24" s="686"/>
      <c r="DW24" s="687">
        <v>51.6</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3232020</v>
      </c>
      <c r="S25" s="589"/>
      <c r="T25" s="589"/>
      <c r="U25" s="589"/>
      <c r="V25" s="589"/>
      <c r="W25" s="589"/>
      <c r="X25" s="589"/>
      <c r="Y25" s="590"/>
      <c r="Z25" s="641">
        <v>12.7</v>
      </c>
      <c r="AA25" s="641"/>
      <c r="AB25" s="641"/>
      <c r="AC25" s="641"/>
      <c r="AD25" s="642" t="s">
        <v>109</v>
      </c>
      <c r="AE25" s="642"/>
      <c r="AF25" s="642"/>
      <c r="AG25" s="642"/>
      <c r="AH25" s="642"/>
      <c r="AI25" s="642"/>
      <c r="AJ25" s="642"/>
      <c r="AK25" s="642"/>
      <c r="AL25" s="611" t="s">
        <v>109</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109</v>
      </c>
      <c r="BH25" s="589"/>
      <c r="BI25" s="589"/>
      <c r="BJ25" s="589"/>
      <c r="BK25" s="589"/>
      <c r="BL25" s="589"/>
      <c r="BM25" s="589"/>
      <c r="BN25" s="590"/>
      <c r="BO25" s="641" t="s">
        <v>109</v>
      </c>
      <c r="BP25" s="641"/>
      <c r="BQ25" s="641"/>
      <c r="BR25" s="641"/>
      <c r="BS25" s="594" t="s">
        <v>109</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5231684</v>
      </c>
      <c r="CS25" s="607"/>
      <c r="CT25" s="607"/>
      <c r="CU25" s="607"/>
      <c r="CV25" s="607"/>
      <c r="CW25" s="607"/>
      <c r="CX25" s="607"/>
      <c r="CY25" s="608"/>
      <c r="CZ25" s="591">
        <v>21.1</v>
      </c>
      <c r="DA25" s="609"/>
      <c r="DB25" s="609"/>
      <c r="DC25" s="610"/>
      <c r="DD25" s="594">
        <v>4960191</v>
      </c>
      <c r="DE25" s="607"/>
      <c r="DF25" s="607"/>
      <c r="DG25" s="607"/>
      <c r="DH25" s="607"/>
      <c r="DI25" s="607"/>
      <c r="DJ25" s="607"/>
      <c r="DK25" s="608"/>
      <c r="DL25" s="594">
        <v>4945478</v>
      </c>
      <c r="DM25" s="607"/>
      <c r="DN25" s="607"/>
      <c r="DO25" s="607"/>
      <c r="DP25" s="607"/>
      <c r="DQ25" s="607"/>
      <c r="DR25" s="607"/>
      <c r="DS25" s="607"/>
      <c r="DT25" s="607"/>
      <c r="DU25" s="607"/>
      <c r="DV25" s="608"/>
      <c r="DW25" s="611">
        <v>34.4</v>
      </c>
      <c r="DX25" s="612"/>
      <c r="DY25" s="612"/>
      <c r="DZ25" s="612"/>
      <c r="EA25" s="612"/>
      <c r="EB25" s="612"/>
      <c r="EC25" s="613"/>
    </row>
    <row r="26" spans="2:133" ht="11.25" customHeight="1">
      <c r="B26" s="682" t="s">
        <v>275</v>
      </c>
      <c r="C26" s="683"/>
      <c r="D26" s="683"/>
      <c r="E26" s="683"/>
      <c r="F26" s="683"/>
      <c r="G26" s="683"/>
      <c r="H26" s="683"/>
      <c r="I26" s="683"/>
      <c r="J26" s="683"/>
      <c r="K26" s="683"/>
      <c r="L26" s="683"/>
      <c r="M26" s="683"/>
      <c r="N26" s="683"/>
      <c r="O26" s="683"/>
      <c r="P26" s="683"/>
      <c r="Q26" s="684"/>
      <c r="R26" s="588" t="s">
        <v>109</v>
      </c>
      <c r="S26" s="589"/>
      <c r="T26" s="589"/>
      <c r="U26" s="589"/>
      <c r="V26" s="589"/>
      <c r="W26" s="589"/>
      <c r="X26" s="589"/>
      <c r="Y26" s="590"/>
      <c r="Z26" s="641" t="s">
        <v>109</v>
      </c>
      <c r="AA26" s="641"/>
      <c r="AB26" s="641"/>
      <c r="AC26" s="641"/>
      <c r="AD26" s="642" t="s">
        <v>109</v>
      </c>
      <c r="AE26" s="642"/>
      <c r="AF26" s="642"/>
      <c r="AG26" s="642"/>
      <c r="AH26" s="642"/>
      <c r="AI26" s="642"/>
      <c r="AJ26" s="642"/>
      <c r="AK26" s="642"/>
      <c r="AL26" s="611" t="s">
        <v>109</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109</v>
      </c>
      <c r="BH26" s="589"/>
      <c r="BI26" s="589"/>
      <c r="BJ26" s="589"/>
      <c r="BK26" s="589"/>
      <c r="BL26" s="589"/>
      <c r="BM26" s="589"/>
      <c r="BN26" s="590"/>
      <c r="BO26" s="641" t="s">
        <v>109</v>
      </c>
      <c r="BP26" s="641"/>
      <c r="BQ26" s="641"/>
      <c r="BR26" s="641"/>
      <c r="BS26" s="594" t="s">
        <v>109</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3299869</v>
      </c>
      <c r="CS26" s="589"/>
      <c r="CT26" s="589"/>
      <c r="CU26" s="589"/>
      <c r="CV26" s="589"/>
      <c r="CW26" s="589"/>
      <c r="CX26" s="589"/>
      <c r="CY26" s="590"/>
      <c r="CZ26" s="591">
        <v>13.3</v>
      </c>
      <c r="DA26" s="609"/>
      <c r="DB26" s="609"/>
      <c r="DC26" s="610"/>
      <c r="DD26" s="594">
        <v>3144472</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1412235</v>
      </c>
      <c r="S27" s="589"/>
      <c r="T27" s="589"/>
      <c r="U27" s="589"/>
      <c r="V27" s="589"/>
      <c r="W27" s="589"/>
      <c r="X27" s="589"/>
      <c r="Y27" s="590"/>
      <c r="Z27" s="641">
        <v>5.5</v>
      </c>
      <c r="AA27" s="641"/>
      <c r="AB27" s="641"/>
      <c r="AC27" s="641"/>
      <c r="AD27" s="642" t="s">
        <v>109</v>
      </c>
      <c r="AE27" s="642"/>
      <c r="AF27" s="642"/>
      <c r="AG27" s="642"/>
      <c r="AH27" s="642"/>
      <c r="AI27" s="642"/>
      <c r="AJ27" s="642"/>
      <c r="AK27" s="642"/>
      <c r="AL27" s="611" t="s">
        <v>109</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13108497</v>
      </c>
      <c r="BH27" s="589"/>
      <c r="BI27" s="589"/>
      <c r="BJ27" s="589"/>
      <c r="BK27" s="589"/>
      <c r="BL27" s="589"/>
      <c r="BM27" s="589"/>
      <c r="BN27" s="590"/>
      <c r="BO27" s="641">
        <v>100</v>
      </c>
      <c r="BP27" s="641"/>
      <c r="BQ27" s="641"/>
      <c r="BR27" s="641"/>
      <c r="BS27" s="594">
        <v>114489</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4424838</v>
      </c>
      <c r="CS27" s="607"/>
      <c r="CT27" s="607"/>
      <c r="CU27" s="607"/>
      <c r="CV27" s="607"/>
      <c r="CW27" s="607"/>
      <c r="CX27" s="607"/>
      <c r="CY27" s="608"/>
      <c r="CZ27" s="591">
        <v>17.8</v>
      </c>
      <c r="DA27" s="609"/>
      <c r="DB27" s="609"/>
      <c r="DC27" s="610"/>
      <c r="DD27" s="594">
        <v>1402730</v>
      </c>
      <c r="DE27" s="607"/>
      <c r="DF27" s="607"/>
      <c r="DG27" s="607"/>
      <c r="DH27" s="607"/>
      <c r="DI27" s="607"/>
      <c r="DJ27" s="607"/>
      <c r="DK27" s="608"/>
      <c r="DL27" s="594">
        <v>1388576</v>
      </c>
      <c r="DM27" s="607"/>
      <c r="DN27" s="607"/>
      <c r="DO27" s="607"/>
      <c r="DP27" s="607"/>
      <c r="DQ27" s="607"/>
      <c r="DR27" s="607"/>
      <c r="DS27" s="607"/>
      <c r="DT27" s="607"/>
      <c r="DU27" s="607"/>
      <c r="DV27" s="608"/>
      <c r="DW27" s="611">
        <v>9.6999999999999993</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28568</v>
      </c>
      <c r="S28" s="589"/>
      <c r="T28" s="589"/>
      <c r="U28" s="589"/>
      <c r="V28" s="589"/>
      <c r="W28" s="589"/>
      <c r="X28" s="589"/>
      <c r="Y28" s="590"/>
      <c r="Z28" s="641">
        <v>0.1</v>
      </c>
      <c r="AA28" s="641"/>
      <c r="AB28" s="641"/>
      <c r="AC28" s="641"/>
      <c r="AD28" s="642">
        <v>18033</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1083668</v>
      </c>
      <c r="CS28" s="589"/>
      <c r="CT28" s="589"/>
      <c r="CU28" s="589"/>
      <c r="CV28" s="589"/>
      <c r="CW28" s="589"/>
      <c r="CX28" s="589"/>
      <c r="CY28" s="590"/>
      <c r="CZ28" s="591">
        <v>4.4000000000000004</v>
      </c>
      <c r="DA28" s="609"/>
      <c r="DB28" s="609"/>
      <c r="DC28" s="610"/>
      <c r="DD28" s="594">
        <v>1083668</v>
      </c>
      <c r="DE28" s="589"/>
      <c r="DF28" s="589"/>
      <c r="DG28" s="589"/>
      <c r="DH28" s="589"/>
      <c r="DI28" s="589"/>
      <c r="DJ28" s="589"/>
      <c r="DK28" s="590"/>
      <c r="DL28" s="594">
        <v>1083668</v>
      </c>
      <c r="DM28" s="589"/>
      <c r="DN28" s="589"/>
      <c r="DO28" s="589"/>
      <c r="DP28" s="589"/>
      <c r="DQ28" s="589"/>
      <c r="DR28" s="589"/>
      <c r="DS28" s="589"/>
      <c r="DT28" s="589"/>
      <c r="DU28" s="589"/>
      <c r="DV28" s="590"/>
      <c r="DW28" s="611">
        <v>7.5</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21026</v>
      </c>
      <c r="S29" s="589"/>
      <c r="T29" s="589"/>
      <c r="U29" s="589"/>
      <c r="V29" s="589"/>
      <c r="W29" s="589"/>
      <c r="X29" s="589"/>
      <c r="Y29" s="590"/>
      <c r="Z29" s="641">
        <v>0.1</v>
      </c>
      <c r="AA29" s="641"/>
      <c r="AB29" s="641"/>
      <c r="AC29" s="641"/>
      <c r="AD29" s="642" t="s">
        <v>109</v>
      </c>
      <c r="AE29" s="642"/>
      <c r="AF29" s="642"/>
      <c r="AG29" s="642"/>
      <c r="AH29" s="642"/>
      <c r="AI29" s="642"/>
      <c r="AJ29" s="642"/>
      <c r="AK29" s="642"/>
      <c r="AL29" s="611" t="s">
        <v>109</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1083668</v>
      </c>
      <c r="CS29" s="607"/>
      <c r="CT29" s="607"/>
      <c r="CU29" s="607"/>
      <c r="CV29" s="607"/>
      <c r="CW29" s="607"/>
      <c r="CX29" s="607"/>
      <c r="CY29" s="608"/>
      <c r="CZ29" s="591">
        <v>4.4000000000000004</v>
      </c>
      <c r="DA29" s="609"/>
      <c r="DB29" s="609"/>
      <c r="DC29" s="610"/>
      <c r="DD29" s="594">
        <v>1083668</v>
      </c>
      <c r="DE29" s="607"/>
      <c r="DF29" s="607"/>
      <c r="DG29" s="607"/>
      <c r="DH29" s="607"/>
      <c r="DI29" s="607"/>
      <c r="DJ29" s="607"/>
      <c r="DK29" s="608"/>
      <c r="DL29" s="594">
        <v>1083668</v>
      </c>
      <c r="DM29" s="607"/>
      <c r="DN29" s="607"/>
      <c r="DO29" s="607"/>
      <c r="DP29" s="607"/>
      <c r="DQ29" s="607"/>
      <c r="DR29" s="607"/>
      <c r="DS29" s="607"/>
      <c r="DT29" s="607"/>
      <c r="DU29" s="607"/>
      <c r="DV29" s="608"/>
      <c r="DW29" s="611">
        <v>7.5</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2003990</v>
      </c>
      <c r="S30" s="589"/>
      <c r="T30" s="589"/>
      <c r="U30" s="589"/>
      <c r="V30" s="589"/>
      <c r="W30" s="589"/>
      <c r="X30" s="589"/>
      <c r="Y30" s="590"/>
      <c r="Z30" s="641">
        <v>7.8</v>
      </c>
      <c r="AA30" s="641"/>
      <c r="AB30" s="641"/>
      <c r="AC30" s="641"/>
      <c r="AD30" s="642" t="s">
        <v>109</v>
      </c>
      <c r="AE30" s="642"/>
      <c r="AF30" s="642"/>
      <c r="AG30" s="642"/>
      <c r="AH30" s="642"/>
      <c r="AI30" s="642"/>
      <c r="AJ30" s="642"/>
      <c r="AK30" s="642"/>
      <c r="AL30" s="611" t="s">
        <v>109</v>
      </c>
      <c r="AM30" s="643"/>
      <c r="AN30" s="643"/>
      <c r="AO30" s="644"/>
      <c r="AP30" s="666" t="s">
        <v>289</v>
      </c>
      <c r="AQ30" s="667"/>
      <c r="AR30" s="667"/>
      <c r="AS30" s="667"/>
      <c r="AT30" s="672" t="s">
        <v>290</v>
      </c>
      <c r="AU30" s="182"/>
      <c r="AV30" s="182"/>
      <c r="AW30" s="182"/>
      <c r="AX30" s="675" t="s">
        <v>168</v>
      </c>
      <c r="AY30" s="676"/>
      <c r="AZ30" s="676"/>
      <c r="BA30" s="676"/>
      <c r="BB30" s="676"/>
      <c r="BC30" s="676"/>
      <c r="BD30" s="676"/>
      <c r="BE30" s="676"/>
      <c r="BF30" s="677"/>
      <c r="BG30" s="654">
        <v>99.1</v>
      </c>
      <c r="BH30" s="655"/>
      <c r="BI30" s="655"/>
      <c r="BJ30" s="655"/>
      <c r="BK30" s="655"/>
      <c r="BL30" s="655"/>
      <c r="BM30" s="656">
        <v>96</v>
      </c>
      <c r="BN30" s="655"/>
      <c r="BO30" s="655"/>
      <c r="BP30" s="655"/>
      <c r="BQ30" s="657"/>
      <c r="BR30" s="654">
        <v>99</v>
      </c>
      <c r="BS30" s="655"/>
      <c r="BT30" s="655"/>
      <c r="BU30" s="655"/>
      <c r="BV30" s="655"/>
      <c r="BW30" s="655"/>
      <c r="BX30" s="656">
        <v>95.7</v>
      </c>
      <c r="BY30" s="655"/>
      <c r="BZ30" s="655"/>
      <c r="CA30" s="655"/>
      <c r="CB30" s="657"/>
      <c r="CD30" s="660"/>
      <c r="CE30" s="661"/>
      <c r="CF30" s="625" t="s">
        <v>291</v>
      </c>
      <c r="CG30" s="622"/>
      <c r="CH30" s="622"/>
      <c r="CI30" s="622"/>
      <c r="CJ30" s="622"/>
      <c r="CK30" s="622"/>
      <c r="CL30" s="622"/>
      <c r="CM30" s="622"/>
      <c r="CN30" s="622"/>
      <c r="CO30" s="622"/>
      <c r="CP30" s="622"/>
      <c r="CQ30" s="623"/>
      <c r="CR30" s="588">
        <v>937154</v>
      </c>
      <c r="CS30" s="589"/>
      <c r="CT30" s="589"/>
      <c r="CU30" s="589"/>
      <c r="CV30" s="589"/>
      <c r="CW30" s="589"/>
      <c r="CX30" s="589"/>
      <c r="CY30" s="590"/>
      <c r="CZ30" s="591">
        <v>3.8</v>
      </c>
      <c r="DA30" s="609"/>
      <c r="DB30" s="609"/>
      <c r="DC30" s="610"/>
      <c r="DD30" s="594">
        <v>937154</v>
      </c>
      <c r="DE30" s="589"/>
      <c r="DF30" s="589"/>
      <c r="DG30" s="589"/>
      <c r="DH30" s="589"/>
      <c r="DI30" s="589"/>
      <c r="DJ30" s="589"/>
      <c r="DK30" s="590"/>
      <c r="DL30" s="594">
        <v>937154</v>
      </c>
      <c r="DM30" s="589"/>
      <c r="DN30" s="589"/>
      <c r="DO30" s="589"/>
      <c r="DP30" s="589"/>
      <c r="DQ30" s="589"/>
      <c r="DR30" s="589"/>
      <c r="DS30" s="589"/>
      <c r="DT30" s="589"/>
      <c r="DU30" s="589"/>
      <c r="DV30" s="590"/>
      <c r="DW30" s="611">
        <v>6.5</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774963</v>
      </c>
      <c r="S31" s="589"/>
      <c r="T31" s="589"/>
      <c r="U31" s="589"/>
      <c r="V31" s="589"/>
      <c r="W31" s="589"/>
      <c r="X31" s="589"/>
      <c r="Y31" s="590"/>
      <c r="Z31" s="641">
        <v>3</v>
      </c>
      <c r="AA31" s="641"/>
      <c r="AB31" s="641"/>
      <c r="AC31" s="641"/>
      <c r="AD31" s="642" t="s">
        <v>109</v>
      </c>
      <c r="AE31" s="642"/>
      <c r="AF31" s="642"/>
      <c r="AG31" s="642"/>
      <c r="AH31" s="642"/>
      <c r="AI31" s="642"/>
      <c r="AJ31" s="642"/>
      <c r="AK31" s="642"/>
      <c r="AL31" s="611" t="s">
        <v>109</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98.3</v>
      </c>
      <c r="BH31" s="607"/>
      <c r="BI31" s="607"/>
      <c r="BJ31" s="607"/>
      <c r="BK31" s="607"/>
      <c r="BL31" s="607"/>
      <c r="BM31" s="643">
        <v>94.5</v>
      </c>
      <c r="BN31" s="653"/>
      <c r="BO31" s="653"/>
      <c r="BP31" s="653"/>
      <c r="BQ31" s="617"/>
      <c r="BR31" s="652">
        <v>98.3</v>
      </c>
      <c r="BS31" s="607"/>
      <c r="BT31" s="607"/>
      <c r="BU31" s="607"/>
      <c r="BV31" s="607"/>
      <c r="BW31" s="607"/>
      <c r="BX31" s="643">
        <v>94.2</v>
      </c>
      <c r="BY31" s="653"/>
      <c r="BZ31" s="653"/>
      <c r="CA31" s="653"/>
      <c r="CB31" s="617"/>
      <c r="CD31" s="660"/>
      <c r="CE31" s="661"/>
      <c r="CF31" s="625" t="s">
        <v>295</v>
      </c>
      <c r="CG31" s="622"/>
      <c r="CH31" s="622"/>
      <c r="CI31" s="622"/>
      <c r="CJ31" s="622"/>
      <c r="CK31" s="622"/>
      <c r="CL31" s="622"/>
      <c r="CM31" s="622"/>
      <c r="CN31" s="622"/>
      <c r="CO31" s="622"/>
      <c r="CP31" s="622"/>
      <c r="CQ31" s="623"/>
      <c r="CR31" s="588">
        <v>146514</v>
      </c>
      <c r="CS31" s="607"/>
      <c r="CT31" s="607"/>
      <c r="CU31" s="607"/>
      <c r="CV31" s="607"/>
      <c r="CW31" s="607"/>
      <c r="CX31" s="607"/>
      <c r="CY31" s="608"/>
      <c r="CZ31" s="591">
        <v>0.6</v>
      </c>
      <c r="DA31" s="609"/>
      <c r="DB31" s="609"/>
      <c r="DC31" s="610"/>
      <c r="DD31" s="594">
        <v>146514</v>
      </c>
      <c r="DE31" s="607"/>
      <c r="DF31" s="607"/>
      <c r="DG31" s="607"/>
      <c r="DH31" s="607"/>
      <c r="DI31" s="607"/>
      <c r="DJ31" s="607"/>
      <c r="DK31" s="608"/>
      <c r="DL31" s="594">
        <v>146514</v>
      </c>
      <c r="DM31" s="607"/>
      <c r="DN31" s="607"/>
      <c r="DO31" s="607"/>
      <c r="DP31" s="607"/>
      <c r="DQ31" s="607"/>
      <c r="DR31" s="607"/>
      <c r="DS31" s="607"/>
      <c r="DT31" s="607"/>
      <c r="DU31" s="607"/>
      <c r="DV31" s="608"/>
      <c r="DW31" s="611">
        <v>1</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695087</v>
      </c>
      <c r="S32" s="589"/>
      <c r="T32" s="589"/>
      <c r="U32" s="589"/>
      <c r="V32" s="589"/>
      <c r="W32" s="589"/>
      <c r="X32" s="589"/>
      <c r="Y32" s="590"/>
      <c r="Z32" s="641">
        <v>2.7</v>
      </c>
      <c r="AA32" s="641"/>
      <c r="AB32" s="641"/>
      <c r="AC32" s="641"/>
      <c r="AD32" s="642">
        <v>3921</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99.4</v>
      </c>
      <c r="BH32" s="573"/>
      <c r="BI32" s="573"/>
      <c r="BJ32" s="573"/>
      <c r="BK32" s="573"/>
      <c r="BL32" s="573"/>
      <c r="BM32" s="636">
        <v>96.6</v>
      </c>
      <c r="BN32" s="573"/>
      <c r="BO32" s="573"/>
      <c r="BP32" s="573"/>
      <c r="BQ32" s="630"/>
      <c r="BR32" s="651">
        <v>99.4</v>
      </c>
      <c r="BS32" s="573"/>
      <c r="BT32" s="573"/>
      <c r="BU32" s="573"/>
      <c r="BV32" s="573"/>
      <c r="BW32" s="573"/>
      <c r="BX32" s="636">
        <v>96.4</v>
      </c>
      <c r="BY32" s="573"/>
      <c r="BZ32" s="573"/>
      <c r="CA32" s="573"/>
      <c r="CB32" s="630"/>
      <c r="CD32" s="662"/>
      <c r="CE32" s="663"/>
      <c r="CF32" s="625" t="s">
        <v>298</v>
      </c>
      <c r="CG32" s="622"/>
      <c r="CH32" s="622"/>
      <c r="CI32" s="622"/>
      <c r="CJ32" s="622"/>
      <c r="CK32" s="622"/>
      <c r="CL32" s="622"/>
      <c r="CM32" s="622"/>
      <c r="CN32" s="622"/>
      <c r="CO32" s="622"/>
      <c r="CP32" s="622"/>
      <c r="CQ32" s="623"/>
      <c r="CR32" s="588" t="s">
        <v>109</v>
      </c>
      <c r="CS32" s="589"/>
      <c r="CT32" s="589"/>
      <c r="CU32" s="589"/>
      <c r="CV32" s="589"/>
      <c r="CW32" s="589"/>
      <c r="CX32" s="589"/>
      <c r="CY32" s="590"/>
      <c r="CZ32" s="591" t="s">
        <v>109</v>
      </c>
      <c r="DA32" s="609"/>
      <c r="DB32" s="609"/>
      <c r="DC32" s="610"/>
      <c r="DD32" s="594" t="s">
        <v>109</v>
      </c>
      <c r="DE32" s="589"/>
      <c r="DF32" s="589"/>
      <c r="DG32" s="589"/>
      <c r="DH32" s="589"/>
      <c r="DI32" s="589"/>
      <c r="DJ32" s="589"/>
      <c r="DK32" s="590"/>
      <c r="DL32" s="594" t="s">
        <v>109</v>
      </c>
      <c r="DM32" s="589"/>
      <c r="DN32" s="589"/>
      <c r="DO32" s="589"/>
      <c r="DP32" s="589"/>
      <c r="DQ32" s="589"/>
      <c r="DR32" s="589"/>
      <c r="DS32" s="589"/>
      <c r="DT32" s="589"/>
      <c r="DU32" s="589"/>
      <c r="DV32" s="590"/>
      <c r="DW32" s="611" t="s">
        <v>109</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1684500</v>
      </c>
      <c r="S33" s="589"/>
      <c r="T33" s="589"/>
      <c r="U33" s="589"/>
      <c r="V33" s="589"/>
      <c r="W33" s="589"/>
      <c r="X33" s="589"/>
      <c r="Y33" s="590"/>
      <c r="Z33" s="641">
        <v>6.6</v>
      </c>
      <c r="AA33" s="641"/>
      <c r="AB33" s="641"/>
      <c r="AC33" s="641"/>
      <c r="AD33" s="642" t="s">
        <v>109</v>
      </c>
      <c r="AE33" s="642"/>
      <c r="AF33" s="642"/>
      <c r="AG33" s="642"/>
      <c r="AH33" s="642"/>
      <c r="AI33" s="642"/>
      <c r="AJ33" s="642"/>
      <c r="AK33" s="642"/>
      <c r="AL33" s="611" t="s">
        <v>109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9157024</v>
      </c>
      <c r="CS33" s="607"/>
      <c r="CT33" s="607"/>
      <c r="CU33" s="607"/>
      <c r="CV33" s="607"/>
      <c r="CW33" s="607"/>
      <c r="CX33" s="607"/>
      <c r="CY33" s="608"/>
      <c r="CZ33" s="591">
        <v>36.9</v>
      </c>
      <c r="DA33" s="609"/>
      <c r="DB33" s="609"/>
      <c r="DC33" s="610"/>
      <c r="DD33" s="594">
        <v>7554169</v>
      </c>
      <c r="DE33" s="607"/>
      <c r="DF33" s="607"/>
      <c r="DG33" s="607"/>
      <c r="DH33" s="607"/>
      <c r="DI33" s="607"/>
      <c r="DJ33" s="607"/>
      <c r="DK33" s="608"/>
      <c r="DL33" s="594">
        <v>5644151</v>
      </c>
      <c r="DM33" s="607"/>
      <c r="DN33" s="607"/>
      <c r="DO33" s="607"/>
      <c r="DP33" s="607"/>
      <c r="DQ33" s="607"/>
      <c r="DR33" s="607"/>
      <c r="DS33" s="607"/>
      <c r="DT33" s="607"/>
      <c r="DU33" s="607"/>
      <c r="DV33" s="608"/>
      <c r="DW33" s="611">
        <v>39.299999999999997</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109</v>
      </c>
      <c r="S34" s="589"/>
      <c r="T34" s="589"/>
      <c r="U34" s="589"/>
      <c r="V34" s="589"/>
      <c r="W34" s="589"/>
      <c r="X34" s="589"/>
      <c r="Y34" s="590"/>
      <c r="Z34" s="641" t="s">
        <v>109</v>
      </c>
      <c r="AA34" s="641"/>
      <c r="AB34" s="641"/>
      <c r="AC34" s="641"/>
      <c r="AD34" s="642" t="s">
        <v>109</v>
      </c>
      <c r="AE34" s="642"/>
      <c r="AF34" s="642"/>
      <c r="AG34" s="642"/>
      <c r="AH34" s="642"/>
      <c r="AI34" s="642"/>
      <c r="AJ34" s="642"/>
      <c r="AK34" s="642"/>
      <c r="AL34" s="611" t="s">
        <v>109</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4237888</v>
      </c>
      <c r="CS34" s="589"/>
      <c r="CT34" s="589"/>
      <c r="CU34" s="589"/>
      <c r="CV34" s="589"/>
      <c r="CW34" s="589"/>
      <c r="CX34" s="589"/>
      <c r="CY34" s="590"/>
      <c r="CZ34" s="591">
        <v>17.100000000000001</v>
      </c>
      <c r="DA34" s="609"/>
      <c r="DB34" s="609"/>
      <c r="DC34" s="610"/>
      <c r="DD34" s="594">
        <v>3414512</v>
      </c>
      <c r="DE34" s="589"/>
      <c r="DF34" s="589"/>
      <c r="DG34" s="589"/>
      <c r="DH34" s="589"/>
      <c r="DI34" s="589"/>
      <c r="DJ34" s="589"/>
      <c r="DK34" s="590"/>
      <c r="DL34" s="594">
        <v>3167450</v>
      </c>
      <c r="DM34" s="589"/>
      <c r="DN34" s="589"/>
      <c r="DO34" s="589"/>
      <c r="DP34" s="589"/>
      <c r="DQ34" s="589"/>
      <c r="DR34" s="589"/>
      <c r="DS34" s="589"/>
      <c r="DT34" s="589"/>
      <c r="DU34" s="589"/>
      <c r="DV34" s="590"/>
      <c r="DW34" s="611">
        <v>22</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t="s">
        <v>109</v>
      </c>
      <c r="S35" s="589"/>
      <c r="T35" s="589"/>
      <c r="U35" s="589"/>
      <c r="V35" s="589"/>
      <c r="W35" s="589"/>
      <c r="X35" s="589"/>
      <c r="Y35" s="590"/>
      <c r="Z35" s="641" t="s">
        <v>109</v>
      </c>
      <c r="AA35" s="641"/>
      <c r="AB35" s="641"/>
      <c r="AC35" s="641"/>
      <c r="AD35" s="642" t="s">
        <v>109</v>
      </c>
      <c r="AE35" s="642"/>
      <c r="AF35" s="642"/>
      <c r="AG35" s="642"/>
      <c r="AH35" s="642"/>
      <c r="AI35" s="642"/>
      <c r="AJ35" s="642"/>
      <c r="AK35" s="642"/>
      <c r="AL35" s="611" t="s">
        <v>109</v>
      </c>
      <c r="AM35" s="643"/>
      <c r="AN35" s="643"/>
      <c r="AO35" s="644"/>
      <c r="AP35" s="186"/>
      <c r="AQ35" s="645" t="s">
        <v>306</v>
      </c>
      <c r="AR35" s="646"/>
      <c r="AS35" s="646"/>
      <c r="AT35" s="646"/>
      <c r="AU35" s="646"/>
      <c r="AV35" s="646"/>
      <c r="AW35" s="646"/>
      <c r="AX35" s="646"/>
      <c r="AY35" s="647"/>
      <c r="AZ35" s="638">
        <v>2658381</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292746</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189297</v>
      </c>
      <c r="CS35" s="607"/>
      <c r="CT35" s="607"/>
      <c r="CU35" s="607"/>
      <c r="CV35" s="607"/>
      <c r="CW35" s="607"/>
      <c r="CX35" s="607"/>
      <c r="CY35" s="608"/>
      <c r="CZ35" s="591">
        <v>0.8</v>
      </c>
      <c r="DA35" s="609"/>
      <c r="DB35" s="609"/>
      <c r="DC35" s="610"/>
      <c r="DD35" s="594">
        <v>187252</v>
      </c>
      <c r="DE35" s="607"/>
      <c r="DF35" s="607"/>
      <c r="DG35" s="607"/>
      <c r="DH35" s="607"/>
      <c r="DI35" s="607"/>
      <c r="DJ35" s="607"/>
      <c r="DK35" s="608"/>
      <c r="DL35" s="594">
        <v>187252</v>
      </c>
      <c r="DM35" s="607"/>
      <c r="DN35" s="607"/>
      <c r="DO35" s="607"/>
      <c r="DP35" s="607"/>
      <c r="DQ35" s="607"/>
      <c r="DR35" s="607"/>
      <c r="DS35" s="607"/>
      <c r="DT35" s="607"/>
      <c r="DU35" s="607"/>
      <c r="DV35" s="608"/>
      <c r="DW35" s="611">
        <v>1.3</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25540944</v>
      </c>
      <c r="S36" s="629"/>
      <c r="T36" s="629"/>
      <c r="U36" s="629"/>
      <c r="V36" s="629"/>
      <c r="W36" s="629"/>
      <c r="X36" s="629"/>
      <c r="Y36" s="632"/>
      <c r="Z36" s="633">
        <v>100</v>
      </c>
      <c r="AA36" s="633"/>
      <c r="AB36" s="633"/>
      <c r="AC36" s="633"/>
      <c r="AD36" s="634">
        <v>14370907</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520943</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237157</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1811559</v>
      </c>
      <c r="CS36" s="589"/>
      <c r="CT36" s="589"/>
      <c r="CU36" s="589"/>
      <c r="CV36" s="589"/>
      <c r="CW36" s="589"/>
      <c r="CX36" s="589"/>
      <c r="CY36" s="590"/>
      <c r="CZ36" s="591">
        <v>7.3</v>
      </c>
      <c r="DA36" s="609"/>
      <c r="DB36" s="609"/>
      <c r="DC36" s="610"/>
      <c r="DD36" s="594">
        <v>1531249</v>
      </c>
      <c r="DE36" s="589"/>
      <c r="DF36" s="589"/>
      <c r="DG36" s="589"/>
      <c r="DH36" s="589"/>
      <c r="DI36" s="589"/>
      <c r="DJ36" s="589"/>
      <c r="DK36" s="590"/>
      <c r="DL36" s="594">
        <v>956747</v>
      </c>
      <c r="DM36" s="589"/>
      <c r="DN36" s="589"/>
      <c r="DO36" s="589"/>
      <c r="DP36" s="589"/>
      <c r="DQ36" s="589"/>
      <c r="DR36" s="589"/>
      <c r="DS36" s="589"/>
      <c r="DT36" s="589"/>
      <c r="DU36" s="589"/>
      <c r="DV36" s="590"/>
      <c r="DW36" s="611">
        <v>6.7</v>
      </c>
      <c r="DX36" s="612"/>
      <c r="DY36" s="612"/>
      <c r="DZ36" s="612"/>
      <c r="EA36" s="612"/>
      <c r="EB36" s="612"/>
      <c r="EC36" s="613"/>
    </row>
    <row r="37" spans="2:133" ht="11.25" customHeight="1">
      <c r="AQ37" s="614" t="s">
        <v>313</v>
      </c>
      <c r="AR37" s="615"/>
      <c r="AS37" s="615"/>
      <c r="AT37" s="615"/>
      <c r="AU37" s="615"/>
      <c r="AV37" s="615"/>
      <c r="AW37" s="615"/>
      <c r="AX37" s="615"/>
      <c r="AY37" s="616"/>
      <c r="AZ37" s="588">
        <v>208782</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9747</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127416</v>
      </c>
      <c r="CS37" s="607"/>
      <c r="CT37" s="607"/>
      <c r="CU37" s="607"/>
      <c r="CV37" s="607"/>
      <c r="CW37" s="607"/>
      <c r="CX37" s="607"/>
      <c r="CY37" s="608"/>
      <c r="CZ37" s="591">
        <v>0.5</v>
      </c>
      <c r="DA37" s="609"/>
      <c r="DB37" s="609"/>
      <c r="DC37" s="610"/>
      <c r="DD37" s="594">
        <v>127336</v>
      </c>
      <c r="DE37" s="607"/>
      <c r="DF37" s="607"/>
      <c r="DG37" s="607"/>
      <c r="DH37" s="607"/>
      <c r="DI37" s="607"/>
      <c r="DJ37" s="607"/>
      <c r="DK37" s="608"/>
      <c r="DL37" s="594">
        <v>127336</v>
      </c>
      <c r="DM37" s="607"/>
      <c r="DN37" s="607"/>
      <c r="DO37" s="607"/>
      <c r="DP37" s="607"/>
      <c r="DQ37" s="607"/>
      <c r="DR37" s="607"/>
      <c r="DS37" s="607"/>
      <c r="DT37" s="607"/>
      <c r="DU37" s="607"/>
      <c r="DV37" s="608"/>
      <c r="DW37" s="611">
        <v>0.9</v>
      </c>
      <c r="DX37" s="612"/>
      <c r="DY37" s="612"/>
      <c r="DZ37" s="612"/>
      <c r="EA37" s="612"/>
      <c r="EB37" s="612"/>
      <c r="EC37" s="613"/>
    </row>
    <row r="38" spans="2:133" ht="11.25" customHeight="1">
      <c r="AQ38" s="614" t="s">
        <v>316</v>
      </c>
      <c r="AR38" s="615"/>
      <c r="AS38" s="615"/>
      <c r="AT38" s="615"/>
      <c r="AU38" s="615"/>
      <c r="AV38" s="615"/>
      <c r="AW38" s="615"/>
      <c r="AX38" s="615"/>
      <c r="AY38" s="616"/>
      <c r="AZ38" s="588">
        <v>168309</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16752</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2281290</v>
      </c>
      <c r="CS38" s="589"/>
      <c r="CT38" s="589"/>
      <c r="CU38" s="589"/>
      <c r="CV38" s="589"/>
      <c r="CW38" s="589"/>
      <c r="CX38" s="589"/>
      <c r="CY38" s="590"/>
      <c r="CZ38" s="591">
        <v>9.1999999999999993</v>
      </c>
      <c r="DA38" s="609"/>
      <c r="DB38" s="609"/>
      <c r="DC38" s="610"/>
      <c r="DD38" s="594">
        <v>2009649</v>
      </c>
      <c r="DE38" s="589"/>
      <c r="DF38" s="589"/>
      <c r="DG38" s="589"/>
      <c r="DH38" s="589"/>
      <c r="DI38" s="589"/>
      <c r="DJ38" s="589"/>
      <c r="DK38" s="590"/>
      <c r="DL38" s="594">
        <v>1320785</v>
      </c>
      <c r="DM38" s="589"/>
      <c r="DN38" s="589"/>
      <c r="DO38" s="589"/>
      <c r="DP38" s="589"/>
      <c r="DQ38" s="589"/>
      <c r="DR38" s="589"/>
      <c r="DS38" s="589"/>
      <c r="DT38" s="589"/>
      <c r="DU38" s="589"/>
      <c r="DV38" s="590"/>
      <c r="DW38" s="611">
        <v>9.1999999999999993</v>
      </c>
      <c r="DX38" s="612"/>
      <c r="DY38" s="612"/>
      <c r="DZ38" s="612"/>
      <c r="EA38" s="612"/>
      <c r="EB38" s="612"/>
      <c r="EC38" s="613"/>
    </row>
    <row r="39" spans="2:133" ht="11.25" customHeight="1">
      <c r="AQ39" s="614" t="s">
        <v>319</v>
      </c>
      <c r="AR39" s="615"/>
      <c r="AS39" s="615"/>
      <c r="AT39" s="615"/>
      <c r="AU39" s="615"/>
      <c r="AV39" s="615"/>
      <c r="AW39" s="615"/>
      <c r="AX39" s="615"/>
      <c r="AY39" s="616"/>
      <c r="AZ39" s="588">
        <v>1900</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97</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391513</v>
      </c>
      <c r="CS39" s="607"/>
      <c r="CT39" s="607"/>
      <c r="CU39" s="607"/>
      <c r="CV39" s="607"/>
      <c r="CW39" s="607"/>
      <c r="CX39" s="607"/>
      <c r="CY39" s="608"/>
      <c r="CZ39" s="591">
        <v>1.6</v>
      </c>
      <c r="DA39" s="609"/>
      <c r="DB39" s="609"/>
      <c r="DC39" s="610"/>
      <c r="DD39" s="594">
        <v>389121</v>
      </c>
      <c r="DE39" s="607"/>
      <c r="DF39" s="607"/>
      <c r="DG39" s="607"/>
      <c r="DH39" s="607"/>
      <c r="DI39" s="607"/>
      <c r="DJ39" s="607"/>
      <c r="DK39" s="608"/>
      <c r="DL39" s="594" t="s">
        <v>109</v>
      </c>
      <c r="DM39" s="607"/>
      <c r="DN39" s="607"/>
      <c r="DO39" s="607"/>
      <c r="DP39" s="607"/>
      <c r="DQ39" s="607"/>
      <c r="DR39" s="607"/>
      <c r="DS39" s="607"/>
      <c r="DT39" s="607"/>
      <c r="DU39" s="607"/>
      <c r="DV39" s="608"/>
      <c r="DW39" s="611" t="s">
        <v>109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619945</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91</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245477</v>
      </c>
      <c r="CS40" s="589"/>
      <c r="CT40" s="589"/>
      <c r="CU40" s="589"/>
      <c r="CV40" s="589"/>
      <c r="CW40" s="589"/>
      <c r="CX40" s="589"/>
      <c r="CY40" s="590"/>
      <c r="CZ40" s="591">
        <v>1</v>
      </c>
      <c r="DA40" s="609"/>
      <c r="DB40" s="609"/>
      <c r="DC40" s="610"/>
      <c r="DD40" s="594">
        <v>22386</v>
      </c>
      <c r="DE40" s="589"/>
      <c r="DF40" s="589"/>
      <c r="DG40" s="589"/>
      <c r="DH40" s="589"/>
      <c r="DI40" s="589"/>
      <c r="DJ40" s="589"/>
      <c r="DK40" s="590"/>
      <c r="DL40" s="594">
        <v>11917</v>
      </c>
      <c r="DM40" s="589"/>
      <c r="DN40" s="589"/>
      <c r="DO40" s="589"/>
      <c r="DP40" s="589"/>
      <c r="DQ40" s="589"/>
      <c r="DR40" s="589"/>
      <c r="DS40" s="589"/>
      <c r="DT40" s="589"/>
      <c r="DU40" s="589"/>
      <c r="DV40" s="590"/>
      <c r="DW40" s="611">
        <v>0.1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1138502</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274</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214</v>
      </c>
      <c r="CS41" s="607"/>
      <c r="CT41" s="607"/>
      <c r="CU41" s="607"/>
      <c r="CV41" s="607"/>
      <c r="CW41" s="607"/>
      <c r="CX41" s="607"/>
      <c r="CY41" s="608"/>
      <c r="CZ41" s="591" t="s">
        <v>214</v>
      </c>
      <c r="DA41" s="609"/>
      <c r="DB41" s="609"/>
      <c r="DC41" s="610"/>
      <c r="DD41" s="594" t="s">
        <v>214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330</v>
      </c>
      <c r="CE42" s="586"/>
      <c r="CF42" s="586"/>
      <c r="CG42" s="586"/>
      <c r="CH42" s="586"/>
      <c r="CI42" s="586"/>
      <c r="CJ42" s="586"/>
      <c r="CK42" s="586"/>
      <c r="CL42" s="586"/>
      <c r="CM42" s="586"/>
      <c r="CN42" s="586"/>
      <c r="CO42" s="586"/>
      <c r="CP42" s="586"/>
      <c r="CQ42" s="587"/>
      <c r="CR42" s="588">
        <v>4930140</v>
      </c>
      <c r="CS42" s="589"/>
      <c r="CT42" s="589"/>
      <c r="CU42" s="589"/>
      <c r="CV42" s="589"/>
      <c r="CW42" s="589"/>
      <c r="CX42" s="589"/>
      <c r="CY42" s="590"/>
      <c r="CZ42" s="591">
        <v>19.899999999999999</v>
      </c>
      <c r="DA42" s="592"/>
      <c r="DB42" s="592"/>
      <c r="DC42" s="593"/>
      <c r="DD42" s="594">
        <v>540782</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332</v>
      </c>
      <c r="CE43" s="586"/>
      <c r="CF43" s="586"/>
      <c r="CG43" s="586"/>
      <c r="CH43" s="586"/>
      <c r="CI43" s="586"/>
      <c r="CJ43" s="586"/>
      <c r="CK43" s="586"/>
      <c r="CL43" s="586"/>
      <c r="CM43" s="586"/>
      <c r="CN43" s="586"/>
      <c r="CO43" s="586"/>
      <c r="CP43" s="586"/>
      <c r="CQ43" s="587"/>
      <c r="CR43" s="588">
        <v>143097</v>
      </c>
      <c r="CS43" s="607"/>
      <c r="CT43" s="607"/>
      <c r="CU43" s="607"/>
      <c r="CV43" s="607"/>
      <c r="CW43" s="607"/>
      <c r="CX43" s="607"/>
      <c r="CY43" s="608"/>
      <c r="CZ43" s="591">
        <v>0.6</v>
      </c>
      <c r="DA43" s="609"/>
      <c r="DB43" s="609"/>
      <c r="DC43" s="610"/>
      <c r="DD43" s="594">
        <v>143097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333</v>
      </c>
      <c r="CD44" s="601" t="s">
        <v>286</v>
      </c>
      <c r="CE44" s="602"/>
      <c r="CF44" s="585" t="s">
        <v>334</v>
      </c>
      <c r="CG44" s="586"/>
      <c r="CH44" s="586"/>
      <c r="CI44" s="586"/>
      <c r="CJ44" s="586"/>
      <c r="CK44" s="586"/>
      <c r="CL44" s="586"/>
      <c r="CM44" s="586"/>
      <c r="CN44" s="586"/>
      <c r="CO44" s="586"/>
      <c r="CP44" s="586"/>
      <c r="CQ44" s="587"/>
      <c r="CR44" s="588">
        <v>4912958</v>
      </c>
      <c r="CS44" s="589"/>
      <c r="CT44" s="589"/>
      <c r="CU44" s="589"/>
      <c r="CV44" s="589"/>
      <c r="CW44" s="589"/>
      <c r="CX44" s="589"/>
      <c r="CY44" s="590"/>
      <c r="CZ44" s="591">
        <v>19.8</v>
      </c>
      <c r="DA44" s="592"/>
      <c r="DB44" s="592"/>
      <c r="DC44" s="593"/>
      <c r="DD44" s="594">
        <v>523600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335</v>
      </c>
      <c r="CG45" s="586"/>
      <c r="CH45" s="586"/>
      <c r="CI45" s="586"/>
      <c r="CJ45" s="586"/>
      <c r="CK45" s="586"/>
      <c r="CL45" s="586"/>
      <c r="CM45" s="586"/>
      <c r="CN45" s="586"/>
      <c r="CO45" s="586"/>
      <c r="CP45" s="586"/>
      <c r="CQ45" s="587"/>
      <c r="CR45" s="588">
        <v>2473229</v>
      </c>
      <c r="CS45" s="607"/>
      <c r="CT45" s="607"/>
      <c r="CU45" s="607"/>
      <c r="CV45" s="607"/>
      <c r="CW45" s="607"/>
      <c r="CX45" s="607"/>
      <c r="CY45" s="608"/>
      <c r="CZ45" s="591">
        <v>10</v>
      </c>
      <c r="DA45" s="609"/>
      <c r="DB45" s="609"/>
      <c r="DC45" s="610"/>
      <c r="DD45" s="594">
        <v>119998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336</v>
      </c>
      <c r="CG46" s="586"/>
      <c r="CH46" s="586"/>
      <c r="CI46" s="586"/>
      <c r="CJ46" s="586"/>
      <c r="CK46" s="586"/>
      <c r="CL46" s="586"/>
      <c r="CM46" s="586"/>
      <c r="CN46" s="586"/>
      <c r="CO46" s="586"/>
      <c r="CP46" s="586"/>
      <c r="CQ46" s="587"/>
      <c r="CR46" s="588">
        <v>2327711</v>
      </c>
      <c r="CS46" s="589"/>
      <c r="CT46" s="589"/>
      <c r="CU46" s="589"/>
      <c r="CV46" s="589"/>
      <c r="CW46" s="589"/>
      <c r="CX46" s="589"/>
      <c r="CY46" s="590"/>
      <c r="CZ46" s="591">
        <v>9.4</v>
      </c>
      <c r="DA46" s="592"/>
      <c r="DB46" s="592"/>
      <c r="DC46" s="593"/>
      <c r="DD46" s="594">
        <v>392904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337</v>
      </c>
      <c r="CG47" s="586"/>
      <c r="CH47" s="586"/>
      <c r="CI47" s="586"/>
      <c r="CJ47" s="586"/>
      <c r="CK47" s="586"/>
      <c r="CL47" s="586"/>
      <c r="CM47" s="586"/>
      <c r="CN47" s="586"/>
      <c r="CO47" s="586"/>
      <c r="CP47" s="586"/>
      <c r="CQ47" s="587"/>
      <c r="CR47" s="588">
        <v>17182</v>
      </c>
      <c r="CS47" s="607"/>
      <c r="CT47" s="607"/>
      <c r="CU47" s="607"/>
      <c r="CV47" s="607"/>
      <c r="CW47" s="607"/>
      <c r="CX47" s="607"/>
      <c r="CY47" s="608"/>
      <c r="CZ47" s="591">
        <v>0.1</v>
      </c>
      <c r="DA47" s="609"/>
      <c r="DB47" s="609"/>
      <c r="DC47" s="610"/>
      <c r="DD47" s="594">
        <v>17182</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338</v>
      </c>
      <c r="CG48" s="586"/>
      <c r="CH48" s="586"/>
      <c r="CI48" s="586"/>
      <c r="CJ48" s="586"/>
      <c r="CK48" s="586"/>
      <c r="CL48" s="586"/>
      <c r="CM48" s="586"/>
      <c r="CN48" s="586"/>
      <c r="CO48" s="586"/>
      <c r="CP48" s="586"/>
      <c r="CQ48" s="587"/>
      <c r="CR48" s="588" t="s">
        <v>118</v>
      </c>
      <c r="CS48" s="589"/>
      <c r="CT48" s="589"/>
      <c r="CU48" s="589"/>
      <c r="CV48" s="589"/>
      <c r="CW48" s="589"/>
      <c r="CX48" s="589"/>
      <c r="CY48" s="590"/>
      <c r="CZ48" s="591" t="s">
        <v>118</v>
      </c>
      <c r="DA48" s="592"/>
      <c r="DB48" s="592"/>
      <c r="DC48" s="593"/>
      <c r="DD48" s="594" t="s">
        <v>118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339</v>
      </c>
      <c r="CE49" s="570"/>
      <c r="CF49" s="570"/>
      <c r="CG49" s="570"/>
      <c r="CH49" s="570"/>
      <c r="CI49" s="570"/>
      <c r="CJ49" s="570"/>
      <c r="CK49" s="570"/>
      <c r="CL49" s="570"/>
      <c r="CM49" s="570"/>
      <c r="CN49" s="570"/>
      <c r="CO49" s="570"/>
      <c r="CP49" s="570"/>
      <c r="CQ49" s="571"/>
      <c r="CR49" s="572">
        <v>24827354</v>
      </c>
      <c r="CS49" s="573"/>
      <c r="CT49" s="573"/>
      <c r="CU49" s="573"/>
      <c r="CV49" s="573"/>
      <c r="CW49" s="573"/>
      <c r="CX49" s="573"/>
      <c r="CY49" s="574"/>
      <c r="CZ49" s="575">
        <v>100</v>
      </c>
      <c r="DA49" s="576"/>
      <c r="DB49" s="576"/>
      <c r="DC49" s="577"/>
      <c r="DD49" s="578">
        <v>15541540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5" t="s">
        <v>341</v>
      </c>
      <c r="DK2" s="1106"/>
      <c r="DL2" s="1106"/>
      <c r="DM2" s="1106"/>
      <c r="DN2" s="1106"/>
      <c r="DO2" s="1107"/>
      <c r="DP2" s="200"/>
      <c r="DQ2" s="1105" t="s">
        <v>342</v>
      </c>
      <c r="DR2" s="1106"/>
      <c r="DS2" s="1106"/>
      <c r="DT2" s="1106"/>
      <c r="DU2" s="1106"/>
      <c r="DV2" s="1106"/>
      <c r="DW2" s="1106"/>
      <c r="DX2" s="1106"/>
      <c r="DY2" s="1106"/>
      <c r="DZ2" s="1107"/>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8" t="s">
        <v>343</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345</v>
      </c>
      <c r="B5" s="992"/>
      <c r="C5" s="992"/>
      <c r="D5" s="992"/>
      <c r="E5" s="992"/>
      <c r="F5" s="992"/>
      <c r="G5" s="992"/>
      <c r="H5" s="992"/>
      <c r="I5" s="992"/>
      <c r="J5" s="992"/>
      <c r="K5" s="992"/>
      <c r="L5" s="992"/>
      <c r="M5" s="992"/>
      <c r="N5" s="992"/>
      <c r="O5" s="992"/>
      <c r="P5" s="993"/>
      <c r="Q5" s="997" t="s">
        <v>346</v>
      </c>
      <c r="R5" s="998"/>
      <c r="S5" s="998"/>
      <c r="T5" s="998"/>
      <c r="U5" s="999"/>
      <c r="V5" s="997" t="s">
        <v>347</v>
      </c>
      <c r="W5" s="998"/>
      <c r="X5" s="998"/>
      <c r="Y5" s="998"/>
      <c r="Z5" s="999"/>
      <c r="AA5" s="997" t="s">
        <v>348</v>
      </c>
      <c r="AB5" s="998"/>
      <c r="AC5" s="998"/>
      <c r="AD5" s="998"/>
      <c r="AE5" s="998"/>
      <c r="AF5" s="1108" t="s">
        <v>349</v>
      </c>
      <c r="AG5" s="998"/>
      <c r="AH5" s="998"/>
      <c r="AI5" s="998"/>
      <c r="AJ5" s="1013"/>
      <c r="AK5" s="998" t="s">
        <v>350</v>
      </c>
      <c r="AL5" s="998"/>
      <c r="AM5" s="998"/>
      <c r="AN5" s="998"/>
      <c r="AO5" s="999"/>
      <c r="AP5" s="997" t="s">
        <v>351</v>
      </c>
      <c r="AQ5" s="998"/>
      <c r="AR5" s="998"/>
      <c r="AS5" s="998"/>
      <c r="AT5" s="999"/>
      <c r="AU5" s="997" t="s">
        <v>352</v>
      </c>
      <c r="AV5" s="998"/>
      <c r="AW5" s="998"/>
      <c r="AX5" s="998"/>
      <c r="AY5" s="1013"/>
      <c r="AZ5" s="207"/>
      <c r="BA5" s="207"/>
      <c r="BB5" s="207"/>
      <c r="BC5" s="207"/>
      <c r="BD5" s="207"/>
      <c r="BE5" s="208"/>
      <c r="BF5" s="208"/>
      <c r="BG5" s="208"/>
      <c r="BH5" s="208"/>
      <c r="BI5" s="208"/>
      <c r="BJ5" s="208"/>
      <c r="BK5" s="208"/>
      <c r="BL5" s="208"/>
      <c r="BM5" s="208"/>
      <c r="BN5" s="208"/>
      <c r="BO5" s="208"/>
      <c r="BP5" s="208"/>
      <c r="BQ5" s="991" t="s">
        <v>353</v>
      </c>
      <c r="BR5" s="992"/>
      <c r="BS5" s="992"/>
      <c r="BT5" s="992"/>
      <c r="BU5" s="992"/>
      <c r="BV5" s="992"/>
      <c r="BW5" s="992"/>
      <c r="BX5" s="992"/>
      <c r="BY5" s="992"/>
      <c r="BZ5" s="992"/>
      <c r="CA5" s="992"/>
      <c r="CB5" s="992"/>
      <c r="CC5" s="992"/>
      <c r="CD5" s="992"/>
      <c r="CE5" s="992"/>
      <c r="CF5" s="992"/>
      <c r="CG5" s="993"/>
      <c r="CH5" s="997" t="s">
        <v>354</v>
      </c>
      <c r="CI5" s="998"/>
      <c r="CJ5" s="998"/>
      <c r="CK5" s="998"/>
      <c r="CL5" s="999"/>
      <c r="CM5" s="997" t="s">
        <v>355</v>
      </c>
      <c r="CN5" s="998"/>
      <c r="CO5" s="998"/>
      <c r="CP5" s="998"/>
      <c r="CQ5" s="999"/>
      <c r="CR5" s="997" t="s">
        <v>356</v>
      </c>
      <c r="CS5" s="998"/>
      <c r="CT5" s="998"/>
      <c r="CU5" s="998"/>
      <c r="CV5" s="999"/>
      <c r="CW5" s="997" t="s">
        <v>357</v>
      </c>
      <c r="CX5" s="998"/>
      <c r="CY5" s="998"/>
      <c r="CZ5" s="998"/>
      <c r="DA5" s="999"/>
      <c r="DB5" s="997" t="s">
        <v>358</v>
      </c>
      <c r="DC5" s="998"/>
      <c r="DD5" s="998"/>
      <c r="DE5" s="998"/>
      <c r="DF5" s="999"/>
      <c r="DG5" s="1093" t="s">
        <v>359</v>
      </c>
      <c r="DH5" s="1094"/>
      <c r="DI5" s="1094"/>
      <c r="DJ5" s="1094"/>
      <c r="DK5" s="1095"/>
      <c r="DL5" s="1093" t="s">
        <v>360</v>
      </c>
      <c r="DM5" s="1094"/>
      <c r="DN5" s="1094"/>
      <c r="DO5" s="1094"/>
      <c r="DP5" s="1095"/>
      <c r="DQ5" s="997" t="s">
        <v>361</v>
      </c>
      <c r="DR5" s="998"/>
      <c r="DS5" s="998"/>
      <c r="DT5" s="998"/>
      <c r="DU5" s="999"/>
      <c r="DV5" s="997" t="s">
        <v>352</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09"/>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6"/>
      <c r="DH6" s="1097"/>
      <c r="DI6" s="1097"/>
      <c r="DJ6" s="1097"/>
      <c r="DK6" s="1098"/>
      <c r="DL6" s="1096"/>
      <c r="DM6" s="1097"/>
      <c r="DN6" s="1097"/>
      <c r="DO6" s="1097"/>
      <c r="DP6" s="1098"/>
      <c r="DQ6" s="1000"/>
      <c r="DR6" s="1001"/>
      <c r="DS6" s="1001"/>
      <c r="DT6" s="1001"/>
      <c r="DU6" s="1002"/>
      <c r="DV6" s="1000"/>
      <c r="DW6" s="1001"/>
      <c r="DX6" s="1001"/>
      <c r="DY6" s="1001"/>
      <c r="DZ6" s="1014"/>
      <c r="EA6" s="205"/>
    </row>
    <row r="7" spans="1:131" s="206" customFormat="1" ht="26.25" customHeight="1" thickTop="1">
      <c r="A7" s="209">
        <v>1</v>
      </c>
      <c r="B7" s="1044" t="s">
        <v>362</v>
      </c>
      <c r="C7" s="1045"/>
      <c r="D7" s="1045"/>
      <c r="E7" s="1045"/>
      <c r="F7" s="1045"/>
      <c r="G7" s="1045"/>
      <c r="H7" s="1045"/>
      <c r="I7" s="1045"/>
      <c r="J7" s="1045"/>
      <c r="K7" s="1045"/>
      <c r="L7" s="1045"/>
      <c r="M7" s="1045"/>
      <c r="N7" s="1045"/>
      <c r="O7" s="1045"/>
      <c r="P7" s="1046"/>
      <c r="Q7" s="1099">
        <v>25622</v>
      </c>
      <c r="R7" s="1100"/>
      <c r="S7" s="1100"/>
      <c r="T7" s="1100"/>
      <c r="U7" s="1100"/>
      <c r="V7" s="1100">
        <v>24908</v>
      </c>
      <c r="W7" s="1100"/>
      <c r="X7" s="1100"/>
      <c r="Y7" s="1100"/>
      <c r="Z7" s="1100"/>
      <c r="AA7" s="1100">
        <v>714</v>
      </c>
      <c r="AB7" s="1100"/>
      <c r="AC7" s="1100"/>
      <c r="AD7" s="1100"/>
      <c r="AE7" s="1101"/>
      <c r="AF7" s="1102">
        <v>660</v>
      </c>
      <c r="AG7" s="1103"/>
      <c r="AH7" s="1103"/>
      <c r="AI7" s="1103"/>
      <c r="AJ7" s="1104"/>
      <c r="AK7" s="1086">
        <v>1988</v>
      </c>
      <c r="AL7" s="1087"/>
      <c r="AM7" s="1087"/>
      <c r="AN7" s="1087"/>
      <c r="AO7" s="1087"/>
      <c r="AP7" s="1087">
        <v>14145</v>
      </c>
      <c r="AQ7" s="1087"/>
      <c r="AR7" s="1087"/>
      <c r="AS7" s="1087"/>
      <c r="AT7" s="1087"/>
      <c r="AU7" s="1088"/>
      <c r="AV7" s="1088"/>
      <c r="AW7" s="1088"/>
      <c r="AX7" s="1088"/>
      <c r="AY7" s="1089"/>
      <c r="AZ7" s="203"/>
      <c r="BA7" s="203"/>
      <c r="BB7" s="203"/>
      <c r="BC7" s="203"/>
      <c r="BD7" s="203"/>
      <c r="BE7" s="204"/>
      <c r="BF7" s="204"/>
      <c r="BG7" s="204"/>
      <c r="BH7" s="204"/>
      <c r="BI7" s="204"/>
      <c r="BJ7" s="204"/>
      <c r="BK7" s="204"/>
      <c r="BL7" s="204"/>
      <c r="BM7" s="204"/>
      <c r="BN7" s="204"/>
      <c r="BO7" s="204"/>
      <c r="BP7" s="204"/>
      <c r="BQ7" s="210">
        <v>1</v>
      </c>
      <c r="BR7" s="211"/>
      <c r="BS7" s="1090" t="s">
        <v>544</v>
      </c>
      <c r="BT7" s="1091"/>
      <c r="BU7" s="1091"/>
      <c r="BV7" s="1091"/>
      <c r="BW7" s="1091"/>
      <c r="BX7" s="1091"/>
      <c r="BY7" s="1091"/>
      <c r="BZ7" s="1091"/>
      <c r="CA7" s="1091"/>
      <c r="CB7" s="1091"/>
      <c r="CC7" s="1091"/>
      <c r="CD7" s="1091"/>
      <c r="CE7" s="1091"/>
      <c r="CF7" s="1091"/>
      <c r="CG7" s="1092"/>
      <c r="CH7" s="1083">
        <v>16</v>
      </c>
      <c r="CI7" s="1084"/>
      <c r="CJ7" s="1084"/>
      <c r="CK7" s="1084"/>
      <c r="CL7" s="1085"/>
      <c r="CM7" s="1083">
        <v>167</v>
      </c>
      <c r="CN7" s="1084"/>
      <c r="CO7" s="1084"/>
      <c r="CP7" s="1084"/>
      <c r="CQ7" s="1085"/>
      <c r="CR7" s="1083">
        <v>5</v>
      </c>
      <c r="CS7" s="1084"/>
      <c r="CT7" s="1084"/>
      <c r="CU7" s="1084"/>
      <c r="CV7" s="1085"/>
      <c r="CW7" s="1083" t="s">
        <v>545</v>
      </c>
      <c r="CX7" s="1084"/>
      <c r="CY7" s="1084"/>
      <c r="CZ7" s="1084"/>
      <c r="DA7" s="1085"/>
      <c r="DB7" s="1083">
        <v>151</v>
      </c>
      <c r="DC7" s="1084"/>
      <c r="DD7" s="1084"/>
      <c r="DE7" s="1084"/>
      <c r="DF7" s="1085"/>
      <c r="DG7" s="1083" t="s">
        <v>546</v>
      </c>
      <c r="DH7" s="1084"/>
      <c r="DI7" s="1084"/>
      <c r="DJ7" s="1084"/>
      <c r="DK7" s="1085"/>
      <c r="DL7" s="1083" t="s">
        <v>546</v>
      </c>
      <c r="DM7" s="1084"/>
      <c r="DN7" s="1084"/>
      <c r="DO7" s="1084"/>
      <c r="DP7" s="1085"/>
      <c r="DQ7" s="1083" t="s">
        <v>546</v>
      </c>
      <c r="DR7" s="1084"/>
      <c r="DS7" s="1084"/>
      <c r="DT7" s="1084"/>
      <c r="DU7" s="1085"/>
      <c r="DV7" s="1110"/>
      <c r="DW7" s="1111"/>
      <c r="DX7" s="1111"/>
      <c r="DY7" s="1111"/>
      <c r="DZ7" s="1112"/>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1"/>
      <c r="AL8" s="1082"/>
      <c r="AM8" s="1082"/>
      <c r="AN8" s="1082"/>
      <c r="AO8" s="1082"/>
      <c r="AP8" s="1082"/>
      <c r="AQ8" s="1082"/>
      <c r="AR8" s="1082"/>
      <c r="AS8" s="1082"/>
      <c r="AT8" s="1082"/>
      <c r="AU8" s="1079"/>
      <c r="AV8" s="1079"/>
      <c r="AW8" s="1079"/>
      <c r="AX8" s="1079"/>
      <c r="AY8" s="1080"/>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1"/>
      <c r="AL9" s="1082"/>
      <c r="AM9" s="1082"/>
      <c r="AN9" s="1082"/>
      <c r="AO9" s="1082"/>
      <c r="AP9" s="1082"/>
      <c r="AQ9" s="1082"/>
      <c r="AR9" s="1082"/>
      <c r="AS9" s="1082"/>
      <c r="AT9" s="1082"/>
      <c r="AU9" s="1079"/>
      <c r="AV9" s="1079"/>
      <c r="AW9" s="1079"/>
      <c r="AX9" s="1079"/>
      <c r="AY9" s="1080"/>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1"/>
      <c r="AL10" s="1082"/>
      <c r="AM10" s="1082"/>
      <c r="AN10" s="1082"/>
      <c r="AO10" s="1082"/>
      <c r="AP10" s="1082"/>
      <c r="AQ10" s="1082"/>
      <c r="AR10" s="1082"/>
      <c r="AS10" s="1082"/>
      <c r="AT10" s="1082"/>
      <c r="AU10" s="1079"/>
      <c r="AV10" s="1079"/>
      <c r="AW10" s="1079"/>
      <c r="AX10" s="1079"/>
      <c r="AY10" s="1080"/>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1"/>
      <c r="AL11" s="1082"/>
      <c r="AM11" s="1082"/>
      <c r="AN11" s="1082"/>
      <c r="AO11" s="1082"/>
      <c r="AP11" s="1082"/>
      <c r="AQ11" s="1082"/>
      <c r="AR11" s="1082"/>
      <c r="AS11" s="1082"/>
      <c r="AT11" s="1082"/>
      <c r="AU11" s="1079"/>
      <c r="AV11" s="1079"/>
      <c r="AW11" s="1079"/>
      <c r="AX11" s="1079"/>
      <c r="AY11" s="1080"/>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1"/>
      <c r="AL12" s="1082"/>
      <c r="AM12" s="1082"/>
      <c r="AN12" s="1082"/>
      <c r="AO12" s="1082"/>
      <c r="AP12" s="1082"/>
      <c r="AQ12" s="1082"/>
      <c r="AR12" s="1082"/>
      <c r="AS12" s="1082"/>
      <c r="AT12" s="1082"/>
      <c r="AU12" s="1079"/>
      <c r="AV12" s="1079"/>
      <c r="AW12" s="1079"/>
      <c r="AX12" s="1079"/>
      <c r="AY12" s="1080"/>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1"/>
      <c r="AL13" s="1082"/>
      <c r="AM13" s="1082"/>
      <c r="AN13" s="1082"/>
      <c r="AO13" s="1082"/>
      <c r="AP13" s="1082"/>
      <c r="AQ13" s="1082"/>
      <c r="AR13" s="1082"/>
      <c r="AS13" s="1082"/>
      <c r="AT13" s="1082"/>
      <c r="AU13" s="1079"/>
      <c r="AV13" s="1079"/>
      <c r="AW13" s="1079"/>
      <c r="AX13" s="1079"/>
      <c r="AY13" s="1080"/>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1"/>
      <c r="AL14" s="1082"/>
      <c r="AM14" s="1082"/>
      <c r="AN14" s="1082"/>
      <c r="AO14" s="1082"/>
      <c r="AP14" s="1082"/>
      <c r="AQ14" s="1082"/>
      <c r="AR14" s="1082"/>
      <c r="AS14" s="1082"/>
      <c r="AT14" s="1082"/>
      <c r="AU14" s="1079"/>
      <c r="AV14" s="1079"/>
      <c r="AW14" s="1079"/>
      <c r="AX14" s="1079"/>
      <c r="AY14" s="1080"/>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1"/>
      <c r="AL15" s="1082"/>
      <c r="AM15" s="1082"/>
      <c r="AN15" s="1082"/>
      <c r="AO15" s="1082"/>
      <c r="AP15" s="1082"/>
      <c r="AQ15" s="1082"/>
      <c r="AR15" s="1082"/>
      <c r="AS15" s="1082"/>
      <c r="AT15" s="1082"/>
      <c r="AU15" s="1079"/>
      <c r="AV15" s="1079"/>
      <c r="AW15" s="1079"/>
      <c r="AX15" s="1079"/>
      <c r="AY15" s="1080"/>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1"/>
      <c r="AL16" s="1082"/>
      <c r="AM16" s="1082"/>
      <c r="AN16" s="1082"/>
      <c r="AO16" s="1082"/>
      <c r="AP16" s="1082"/>
      <c r="AQ16" s="1082"/>
      <c r="AR16" s="1082"/>
      <c r="AS16" s="1082"/>
      <c r="AT16" s="1082"/>
      <c r="AU16" s="1079"/>
      <c r="AV16" s="1079"/>
      <c r="AW16" s="1079"/>
      <c r="AX16" s="1079"/>
      <c r="AY16" s="1080"/>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1"/>
      <c r="AL17" s="1082"/>
      <c r="AM17" s="1082"/>
      <c r="AN17" s="1082"/>
      <c r="AO17" s="1082"/>
      <c r="AP17" s="1082"/>
      <c r="AQ17" s="1082"/>
      <c r="AR17" s="1082"/>
      <c r="AS17" s="1082"/>
      <c r="AT17" s="1082"/>
      <c r="AU17" s="1079"/>
      <c r="AV17" s="1079"/>
      <c r="AW17" s="1079"/>
      <c r="AX17" s="1079"/>
      <c r="AY17" s="1080"/>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1"/>
      <c r="AL18" s="1082"/>
      <c r="AM18" s="1082"/>
      <c r="AN18" s="1082"/>
      <c r="AO18" s="1082"/>
      <c r="AP18" s="1082"/>
      <c r="AQ18" s="1082"/>
      <c r="AR18" s="1082"/>
      <c r="AS18" s="1082"/>
      <c r="AT18" s="1082"/>
      <c r="AU18" s="1079"/>
      <c r="AV18" s="1079"/>
      <c r="AW18" s="1079"/>
      <c r="AX18" s="1079"/>
      <c r="AY18" s="1080"/>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1"/>
      <c r="AL19" s="1082"/>
      <c r="AM19" s="1082"/>
      <c r="AN19" s="1082"/>
      <c r="AO19" s="1082"/>
      <c r="AP19" s="1082"/>
      <c r="AQ19" s="1082"/>
      <c r="AR19" s="1082"/>
      <c r="AS19" s="1082"/>
      <c r="AT19" s="1082"/>
      <c r="AU19" s="1079"/>
      <c r="AV19" s="1079"/>
      <c r="AW19" s="1079"/>
      <c r="AX19" s="1079"/>
      <c r="AY19" s="1080"/>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1"/>
      <c r="AL20" s="1082"/>
      <c r="AM20" s="1082"/>
      <c r="AN20" s="1082"/>
      <c r="AO20" s="1082"/>
      <c r="AP20" s="1082"/>
      <c r="AQ20" s="1082"/>
      <c r="AR20" s="1082"/>
      <c r="AS20" s="1082"/>
      <c r="AT20" s="1082"/>
      <c r="AU20" s="1079"/>
      <c r="AV20" s="1079"/>
      <c r="AW20" s="1079"/>
      <c r="AX20" s="1079"/>
      <c r="AY20" s="1080"/>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1"/>
      <c r="AL21" s="1082"/>
      <c r="AM21" s="1082"/>
      <c r="AN21" s="1082"/>
      <c r="AO21" s="1082"/>
      <c r="AP21" s="1082"/>
      <c r="AQ21" s="1082"/>
      <c r="AR21" s="1082"/>
      <c r="AS21" s="1082"/>
      <c r="AT21" s="1082"/>
      <c r="AU21" s="1079"/>
      <c r="AV21" s="1079"/>
      <c r="AW21" s="1079"/>
      <c r="AX21" s="1079"/>
      <c r="AY21" s="1080"/>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6"/>
      <c r="R22" s="1077"/>
      <c r="S22" s="1077"/>
      <c r="T22" s="1077"/>
      <c r="U22" s="1077"/>
      <c r="V22" s="1077"/>
      <c r="W22" s="1077"/>
      <c r="X22" s="1077"/>
      <c r="Y22" s="1077"/>
      <c r="Z22" s="1077"/>
      <c r="AA22" s="1077"/>
      <c r="AB22" s="1077"/>
      <c r="AC22" s="1077"/>
      <c r="AD22" s="1077"/>
      <c r="AE22" s="1078"/>
      <c r="AF22" s="1015"/>
      <c r="AG22" s="1016"/>
      <c r="AH22" s="1016"/>
      <c r="AI22" s="1016"/>
      <c r="AJ22" s="1017"/>
      <c r="AK22" s="1072"/>
      <c r="AL22" s="1073"/>
      <c r="AM22" s="1073"/>
      <c r="AN22" s="1073"/>
      <c r="AO22" s="1073"/>
      <c r="AP22" s="1073"/>
      <c r="AQ22" s="1073"/>
      <c r="AR22" s="1073"/>
      <c r="AS22" s="1073"/>
      <c r="AT22" s="1073"/>
      <c r="AU22" s="1074"/>
      <c r="AV22" s="1074"/>
      <c r="AW22" s="1074"/>
      <c r="AX22" s="1074"/>
      <c r="AY22" s="1075"/>
      <c r="AZ22" s="1031" t="s">
        <v>363</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364</v>
      </c>
      <c r="B23" s="940" t="s">
        <v>365</v>
      </c>
      <c r="C23" s="941"/>
      <c r="D23" s="941"/>
      <c r="E23" s="941"/>
      <c r="F23" s="941"/>
      <c r="G23" s="941"/>
      <c r="H23" s="941"/>
      <c r="I23" s="941"/>
      <c r="J23" s="941"/>
      <c r="K23" s="941"/>
      <c r="L23" s="941"/>
      <c r="M23" s="941"/>
      <c r="N23" s="941"/>
      <c r="O23" s="941"/>
      <c r="P23" s="942"/>
      <c r="Q23" s="1063">
        <v>25622</v>
      </c>
      <c r="R23" s="1064"/>
      <c r="S23" s="1064"/>
      <c r="T23" s="1064"/>
      <c r="U23" s="1064"/>
      <c r="V23" s="1064">
        <v>24908</v>
      </c>
      <c r="W23" s="1064"/>
      <c r="X23" s="1064"/>
      <c r="Y23" s="1064"/>
      <c r="Z23" s="1064"/>
      <c r="AA23" s="1064">
        <v>714</v>
      </c>
      <c r="AB23" s="1064"/>
      <c r="AC23" s="1064"/>
      <c r="AD23" s="1064"/>
      <c r="AE23" s="1065"/>
      <c r="AF23" s="1066">
        <v>660</v>
      </c>
      <c r="AG23" s="1064"/>
      <c r="AH23" s="1064"/>
      <c r="AI23" s="1064"/>
      <c r="AJ23" s="1067"/>
      <c r="AK23" s="1068"/>
      <c r="AL23" s="1069"/>
      <c r="AM23" s="1069"/>
      <c r="AN23" s="1069"/>
      <c r="AO23" s="1069"/>
      <c r="AP23" s="1064">
        <v>14145</v>
      </c>
      <c r="AQ23" s="1064"/>
      <c r="AR23" s="1064"/>
      <c r="AS23" s="1064"/>
      <c r="AT23" s="1064"/>
      <c r="AU23" s="1070"/>
      <c r="AV23" s="1070"/>
      <c r="AW23" s="1070"/>
      <c r="AX23" s="1070"/>
      <c r="AY23" s="1071"/>
      <c r="AZ23" s="1060" t="s">
        <v>109</v>
      </c>
      <c r="BA23" s="1061"/>
      <c r="BB23" s="1061"/>
      <c r="BC23" s="1061"/>
      <c r="BD23" s="1062"/>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59" t="s">
        <v>366</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8" t="s">
        <v>367</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345</v>
      </c>
      <c r="B26" s="992"/>
      <c r="C26" s="992"/>
      <c r="D26" s="992"/>
      <c r="E26" s="992"/>
      <c r="F26" s="992"/>
      <c r="G26" s="992"/>
      <c r="H26" s="992"/>
      <c r="I26" s="992"/>
      <c r="J26" s="992"/>
      <c r="K26" s="992"/>
      <c r="L26" s="992"/>
      <c r="M26" s="992"/>
      <c r="N26" s="992"/>
      <c r="O26" s="992"/>
      <c r="P26" s="993"/>
      <c r="Q26" s="997" t="s">
        <v>368</v>
      </c>
      <c r="R26" s="998"/>
      <c r="S26" s="998"/>
      <c r="T26" s="998"/>
      <c r="U26" s="999"/>
      <c r="V26" s="997" t="s">
        <v>369</v>
      </c>
      <c r="W26" s="998"/>
      <c r="X26" s="998"/>
      <c r="Y26" s="998"/>
      <c r="Z26" s="999"/>
      <c r="AA26" s="997" t="s">
        <v>370</v>
      </c>
      <c r="AB26" s="998"/>
      <c r="AC26" s="998"/>
      <c r="AD26" s="998"/>
      <c r="AE26" s="998"/>
      <c r="AF26" s="1054" t="s">
        <v>371</v>
      </c>
      <c r="AG26" s="1004"/>
      <c r="AH26" s="1004"/>
      <c r="AI26" s="1004"/>
      <c r="AJ26" s="1055"/>
      <c r="AK26" s="998" t="s">
        <v>372</v>
      </c>
      <c r="AL26" s="998"/>
      <c r="AM26" s="998"/>
      <c r="AN26" s="998"/>
      <c r="AO26" s="999"/>
      <c r="AP26" s="997" t="s">
        <v>373</v>
      </c>
      <c r="AQ26" s="998"/>
      <c r="AR26" s="998"/>
      <c r="AS26" s="998"/>
      <c r="AT26" s="999"/>
      <c r="AU26" s="997" t="s">
        <v>374</v>
      </c>
      <c r="AV26" s="998"/>
      <c r="AW26" s="998"/>
      <c r="AX26" s="998"/>
      <c r="AY26" s="999"/>
      <c r="AZ26" s="997" t="s">
        <v>375</v>
      </c>
      <c r="BA26" s="998"/>
      <c r="BB26" s="998"/>
      <c r="BC26" s="998"/>
      <c r="BD26" s="999"/>
      <c r="BE26" s="997" t="s">
        <v>352</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6"/>
      <c r="AG27" s="1007"/>
      <c r="AH27" s="1007"/>
      <c r="AI27" s="1007"/>
      <c r="AJ27" s="1057"/>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4" t="s">
        <v>376</v>
      </c>
      <c r="C28" s="1045"/>
      <c r="D28" s="1045"/>
      <c r="E28" s="1045"/>
      <c r="F28" s="1045"/>
      <c r="G28" s="1045"/>
      <c r="H28" s="1045"/>
      <c r="I28" s="1045"/>
      <c r="J28" s="1045"/>
      <c r="K28" s="1045"/>
      <c r="L28" s="1045"/>
      <c r="M28" s="1045"/>
      <c r="N28" s="1045"/>
      <c r="O28" s="1045"/>
      <c r="P28" s="1046"/>
      <c r="Q28" s="1047">
        <v>8437</v>
      </c>
      <c r="R28" s="1048"/>
      <c r="S28" s="1048"/>
      <c r="T28" s="1048"/>
      <c r="U28" s="1048"/>
      <c r="V28" s="1048">
        <v>8145</v>
      </c>
      <c r="W28" s="1048"/>
      <c r="X28" s="1048"/>
      <c r="Y28" s="1048"/>
      <c r="Z28" s="1048"/>
      <c r="AA28" s="1048">
        <v>293</v>
      </c>
      <c r="AB28" s="1048"/>
      <c r="AC28" s="1048"/>
      <c r="AD28" s="1048"/>
      <c r="AE28" s="1049"/>
      <c r="AF28" s="1050">
        <v>293</v>
      </c>
      <c r="AG28" s="1048"/>
      <c r="AH28" s="1048"/>
      <c r="AI28" s="1048"/>
      <c r="AJ28" s="1051"/>
      <c r="AK28" s="1052">
        <v>937</v>
      </c>
      <c r="AL28" s="1053"/>
      <c r="AM28" s="1053"/>
      <c r="AN28" s="1053"/>
      <c r="AO28" s="1053"/>
      <c r="AP28" s="978" t="s">
        <v>543</v>
      </c>
      <c r="AQ28" s="978"/>
      <c r="AR28" s="978"/>
      <c r="AS28" s="978"/>
      <c r="AT28" s="978"/>
      <c r="AU28" s="978" t="s">
        <v>543</v>
      </c>
      <c r="AV28" s="978"/>
      <c r="AW28" s="978"/>
      <c r="AX28" s="978"/>
      <c r="AY28" s="978"/>
      <c r="AZ28" s="978"/>
      <c r="BA28" s="978"/>
      <c r="BB28" s="978"/>
      <c r="BC28" s="978"/>
      <c r="BD28" s="978"/>
      <c r="BE28" s="1042"/>
      <c r="BF28" s="1042"/>
      <c r="BG28" s="1042"/>
      <c r="BH28" s="1042"/>
      <c r="BI28" s="1043"/>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377</v>
      </c>
      <c r="C29" s="1034"/>
      <c r="D29" s="1034"/>
      <c r="E29" s="1034"/>
      <c r="F29" s="1034"/>
      <c r="G29" s="1034"/>
      <c r="H29" s="1034"/>
      <c r="I29" s="1034"/>
      <c r="J29" s="1034"/>
      <c r="K29" s="1034"/>
      <c r="L29" s="1034"/>
      <c r="M29" s="1034"/>
      <c r="N29" s="1034"/>
      <c r="O29" s="1034"/>
      <c r="P29" s="1035"/>
      <c r="Q29" s="1039">
        <v>3551</v>
      </c>
      <c r="R29" s="1040"/>
      <c r="S29" s="1040"/>
      <c r="T29" s="1040"/>
      <c r="U29" s="1040"/>
      <c r="V29" s="1040">
        <v>3494</v>
      </c>
      <c r="W29" s="1040"/>
      <c r="X29" s="1040"/>
      <c r="Y29" s="1040"/>
      <c r="Z29" s="1040"/>
      <c r="AA29" s="1040">
        <v>57</v>
      </c>
      <c r="AB29" s="1040"/>
      <c r="AC29" s="1040"/>
      <c r="AD29" s="1040"/>
      <c r="AE29" s="1041"/>
      <c r="AF29" s="1015">
        <v>57</v>
      </c>
      <c r="AG29" s="1016"/>
      <c r="AH29" s="1016"/>
      <c r="AI29" s="1016"/>
      <c r="AJ29" s="1017"/>
      <c r="AK29" s="976">
        <v>126</v>
      </c>
      <c r="AL29" s="967"/>
      <c r="AM29" s="967"/>
      <c r="AN29" s="967"/>
      <c r="AO29" s="967"/>
      <c r="AP29" s="967" t="s">
        <v>543</v>
      </c>
      <c r="AQ29" s="967"/>
      <c r="AR29" s="967"/>
      <c r="AS29" s="967"/>
      <c r="AT29" s="967"/>
      <c r="AU29" s="967" t="s">
        <v>543</v>
      </c>
      <c r="AV29" s="967"/>
      <c r="AW29" s="967"/>
      <c r="AX29" s="967"/>
      <c r="AY29" s="967"/>
      <c r="AZ29" s="967"/>
      <c r="BA29" s="967"/>
      <c r="BB29" s="967"/>
      <c r="BC29" s="967"/>
      <c r="BD29" s="967"/>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378</v>
      </c>
      <c r="C30" s="1034"/>
      <c r="D30" s="1034"/>
      <c r="E30" s="1034"/>
      <c r="F30" s="1034"/>
      <c r="G30" s="1034"/>
      <c r="H30" s="1034"/>
      <c r="I30" s="1034"/>
      <c r="J30" s="1034"/>
      <c r="K30" s="1034"/>
      <c r="L30" s="1034"/>
      <c r="M30" s="1034"/>
      <c r="N30" s="1034"/>
      <c r="O30" s="1034"/>
      <c r="P30" s="1035"/>
      <c r="Q30" s="1039">
        <v>459</v>
      </c>
      <c r="R30" s="1040"/>
      <c r="S30" s="1040"/>
      <c r="T30" s="1040"/>
      <c r="U30" s="1040"/>
      <c r="V30" s="1040">
        <v>458</v>
      </c>
      <c r="W30" s="1040"/>
      <c r="X30" s="1040"/>
      <c r="Y30" s="1040"/>
      <c r="Z30" s="1040"/>
      <c r="AA30" s="1040">
        <v>2</v>
      </c>
      <c r="AB30" s="1040"/>
      <c r="AC30" s="1040"/>
      <c r="AD30" s="1040"/>
      <c r="AE30" s="1041"/>
      <c r="AF30" s="1015">
        <v>2</v>
      </c>
      <c r="AG30" s="1016"/>
      <c r="AH30" s="1016"/>
      <c r="AI30" s="1016"/>
      <c r="AJ30" s="1017"/>
      <c r="AK30" s="976">
        <v>587</v>
      </c>
      <c r="AL30" s="967"/>
      <c r="AM30" s="967"/>
      <c r="AN30" s="967"/>
      <c r="AO30" s="967"/>
      <c r="AP30" s="967" t="s">
        <v>543</v>
      </c>
      <c r="AQ30" s="967"/>
      <c r="AR30" s="967"/>
      <c r="AS30" s="967"/>
      <c r="AT30" s="967"/>
      <c r="AU30" s="967" t="s">
        <v>543</v>
      </c>
      <c r="AV30" s="967"/>
      <c r="AW30" s="967"/>
      <c r="AX30" s="967"/>
      <c r="AY30" s="967"/>
      <c r="AZ30" s="967"/>
      <c r="BA30" s="967"/>
      <c r="BB30" s="967"/>
      <c r="BC30" s="967"/>
      <c r="BD30" s="967"/>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379</v>
      </c>
      <c r="C31" s="1034"/>
      <c r="D31" s="1034"/>
      <c r="E31" s="1034"/>
      <c r="F31" s="1034"/>
      <c r="G31" s="1034"/>
      <c r="H31" s="1034"/>
      <c r="I31" s="1034"/>
      <c r="J31" s="1034"/>
      <c r="K31" s="1034"/>
      <c r="L31" s="1034"/>
      <c r="M31" s="1034"/>
      <c r="N31" s="1034"/>
      <c r="O31" s="1034"/>
      <c r="P31" s="1035"/>
      <c r="Q31" s="1039">
        <v>1861</v>
      </c>
      <c r="R31" s="1040"/>
      <c r="S31" s="1040"/>
      <c r="T31" s="1040"/>
      <c r="U31" s="1040"/>
      <c r="V31" s="1040">
        <v>1872</v>
      </c>
      <c r="W31" s="1040"/>
      <c r="X31" s="1040"/>
      <c r="Y31" s="1040"/>
      <c r="Z31" s="1040"/>
      <c r="AA31" s="1040">
        <v>-11</v>
      </c>
      <c r="AB31" s="1040"/>
      <c r="AC31" s="1040"/>
      <c r="AD31" s="1040"/>
      <c r="AE31" s="1041"/>
      <c r="AF31" s="1015">
        <v>435</v>
      </c>
      <c r="AG31" s="1016"/>
      <c r="AH31" s="1016"/>
      <c r="AI31" s="1016"/>
      <c r="AJ31" s="1017"/>
      <c r="AK31" s="976">
        <v>157</v>
      </c>
      <c r="AL31" s="967"/>
      <c r="AM31" s="967"/>
      <c r="AN31" s="967"/>
      <c r="AO31" s="967"/>
      <c r="AP31" s="967">
        <v>7222</v>
      </c>
      <c r="AQ31" s="967"/>
      <c r="AR31" s="967"/>
      <c r="AS31" s="967"/>
      <c r="AT31" s="967"/>
      <c r="AU31" s="967">
        <v>744</v>
      </c>
      <c r="AV31" s="967"/>
      <c r="AW31" s="967"/>
      <c r="AX31" s="967"/>
      <c r="AY31" s="967"/>
      <c r="AZ31" s="967" t="s">
        <v>543</v>
      </c>
      <c r="BA31" s="967"/>
      <c r="BB31" s="967"/>
      <c r="BC31" s="967"/>
      <c r="BD31" s="967"/>
      <c r="BE31" s="1028" t="s">
        <v>380</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381</v>
      </c>
      <c r="C32" s="1034"/>
      <c r="D32" s="1034"/>
      <c r="E32" s="1034"/>
      <c r="F32" s="1034"/>
      <c r="G32" s="1034"/>
      <c r="H32" s="1034"/>
      <c r="I32" s="1034"/>
      <c r="J32" s="1034"/>
      <c r="K32" s="1034"/>
      <c r="L32" s="1034"/>
      <c r="M32" s="1034"/>
      <c r="N32" s="1034"/>
      <c r="O32" s="1034"/>
      <c r="P32" s="1035"/>
      <c r="Q32" s="1039">
        <v>562</v>
      </c>
      <c r="R32" s="1040"/>
      <c r="S32" s="1040"/>
      <c r="T32" s="1040"/>
      <c r="U32" s="1040"/>
      <c r="V32" s="1040">
        <v>561</v>
      </c>
      <c r="W32" s="1040"/>
      <c r="X32" s="1040"/>
      <c r="Y32" s="1040"/>
      <c r="Z32" s="1040"/>
      <c r="AA32" s="1040">
        <v>1</v>
      </c>
      <c r="AB32" s="1040"/>
      <c r="AC32" s="1040"/>
      <c r="AD32" s="1040"/>
      <c r="AE32" s="1041"/>
      <c r="AF32" s="1015">
        <v>1</v>
      </c>
      <c r="AG32" s="1016"/>
      <c r="AH32" s="1016"/>
      <c r="AI32" s="1016"/>
      <c r="AJ32" s="1017"/>
      <c r="AK32" s="976">
        <v>140</v>
      </c>
      <c r="AL32" s="967"/>
      <c r="AM32" s="967"/>
      <c r="AN32" s="967"/>
      <c r="AO32" s="967"/>
      <c r="AP32" s="967">
        <v>2057</v>
      </c>
      <c r="AQ32" s="967"/>
      <c r="AR32" s="967"/>
      <c r="AS32" s="967"/>
      <c r="AT32" s="967"/>
      <c r="AU32" s="967">
        <v>2014</v>
      </c>
      <c r="AV32" s="967"/>
      <c r="AW32" s="967"/>
      <c r="AX32" s="967"/>
      <c r="AY32" s="967"/>
      <c r="AZ32" s="967" t="s">
        <v>543</v>
      </c>
      <c r="BA32" s="967"/>
      <c r="BB32" s="967"/>
      <c r="BC32" s="967"/>
      <c r="BD32" s="967"/>
      <c r="BE32" s="1028" t="s">
        <v>382</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383</v>
      </c>
      <c r="C33" s="1034"/>
      <c r="D33" s="1034"/>
      <c r="E33" s="1034"/>
      <c r="F33" s="1034"/>
      <c r="G33" s="1034"/>
      <c r="H33" s="1034"/>
      <c r="I33" s="1034"/>
      <c r="J33" s="1034"/>
      <c r="K33" s="1034"/>
      <c r="L33" s="1034"/>
      <c r="M33" s="1034"/>
      <c r="N33" s="1034"/>
      <c r="O33" s="1034"/>
      <c r="P33" s="1035"/>
      <c r="Q33" s="1039">
        <v>1503</v>
      </c>
      <c r="R33" s="1040"/>
      <c r="S33" s="1040"/>
      <c r="T33" s="1040"/>
      <c r="U33" s="1040"/>
      <c r="V33" s="1040">
        <v>1498</v>
      </c>
      <c r="W33" s="1040"/>
      <c r="X33" s="1040"/>
      <c r="Y33" s="1040"/>
      <c r="Z33" s="1040"/>
      <c r="AA33" s="1040">
        <v>5</v>
      </c>
      <c r="AB33" s="1040"/>
      <c r="AC33" s="1040"/>
      <c r="AD33" s="1040"/>
      <c r="AE33" s="1041"/>
      <c r="AF33" s="1015">
        <v>5</v>
      </c>
      <c r="AG33" s="1016"/>
      <c r="AH33" s="1016"/>
      <c r="AI33" s="1016"/>
      <c r="AJ33" s="1017"/>
      <c r="AK33" s="976">
        <v>381</v>
      </c>
      <c r="AL33" s="967"/>
      <c r="AM33" s="967"/>
      <c r="AN33" s="967"/>
      <c r="AO33" s="967"/>
      <c r="AP33" s="967">
        <v>6464</v>
      </c>
      <c r="AQ33" s="967"/>
      <c r="AR33" s="967"/>
      <c r="AS33" s="967"/>
      <c r="AT33" s="967"/>
      <c r="AU33" s="967">
        <v>3659</v>
      </c>
      <c r="AV33" s="967"/>
      <c r="AW33" s="967"/>
      <c r="AX33" s="967"/>
      <c r="AY33" s="967"/>
      <c r="AZ33" s="967" t="s">
        <v>543</v>
      </c>
      <c r="BA33" s="967"/>
      <c r="BB33" s="967"/>
      <c r="BC33" s="967"/>
      <c r="BD33" s="967"/>
      <c r="BE33" s="1028" t="s">
        <v>382</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384</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364</v>
      </c>
      <c r="B63" s="940" t="s">
        <v>385</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793</v>
      </c>
      <c r="AG63" s="955"/>
      <c r="AH63" s="955"/>
      <c r="AI63" s="955"/>
      <c r="AJ63" s="1026"/>
      <c r="AK63" s="1027"/>
      <c r="AL63" s="959"/>
      <c r="AM63" s="959"/>
      <c r="AN63" s="959"/>
      <c r="AO63" s="959"/>
      <c r="AP63" s="955">
        <v>15743</v>
      </c>
      <c r="AQ63" s="955"/>
      <c r="AR63" s="955"/>
      <c r="AS63" s="955"/>
      <c r="AT63" s="955"/>
      <c r="AU63" s="955">
        <v>6417</v>
      </c>
      <c r="AV63" s="955"/>
      <c r="AW63" s="955"/>
      <c r="AX63" s="955"/>
      <c r="AY63" s="955"/>
      <c r="AZ63" s="1021"/>
      <c r="BA63" s="1021"/>
      <c r="BB63" s="1021"/>
      <c r="BC63" s="1021"/>
      <c r="BD63" s="1021"/>
      <c r="BE63" s="956"/>
      <c r="BF63" s="956"/>
      <c r="BG63" s="956"/>
      <c r="BH63" s="956"/>
      <c r="BI63" s="957"/>
      <c r="BJ63" s="1022" t="s">
        <v>109</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387</v>
      </c>
      <c r="B66" s="992"/>
      <c r="C66" s="992"/>
      <c r="D66" s="992"/>
      <c r="E66" s="992"/>
      <c r="F66" s="992"/>
      <c r="G66" s="992"/>
      <c r="H66" s="992"/>
      <c r="I66" s="992"/>
      <c r="J66" s="992"/>
      <c r="K66" s="992"/>
      <c r="L66" s="992"/>
      <c r="M66" s="992"/>
      <c r="N66" s="992"/>
      <c r="O66" s="992"/>
      <c r="P66" s="993"/>
      <c r="Q66" s="997" t="s">
        <v>368</v>
      </c>
      <c r="R66" s="998"/>
      <c r="S66" s="998"/>
      <c r="T66" s="998"/>
      <c r="U66" s="999"/>
      <c r="V66" s="997" t="s">
        <v>369</v>
      </c>
      <c r="W66" s="998"/>
      <c r="X66" s="998"/>
      <c r="Y66" s="998"/>
      <c r="Z66" s="999"/>
      <c r="AA66" s="997" t="s">
        <v>370</v>
      </c>
      <c r="AB66" s="998"/>
      <c r="AC66" s="998"/>
      <c r="AD66" s="998"/>
      <c r="AE66" s="999"/>
      <c r="AF66" s="1003" t="s">
        <v>371</v>
      </c>
      <c r="AG66" s="1004"/>
      <c r="AH66" s="1004"/>
      <c r="AI66" s="1004"/>
      <c r="AJ66" s="1005"/>
      <c r="AK66" s="997" t="s">
        <v>372</v>
      </c>
      <c r="AL66" s="992"/>
      <c r="AM66" s="992"/>
      <c r="AN66" s="992"/>
      <c r="AO66" s="993"/>
      <c r="AP66" s="997" t="s">
        <v>373</v>
      </c>
      <c r="AQ66" s="998"/>
      <c r="AR66" s="998"/>
      <c r="AS66" s="998"/>
      <c r="AT66" s="999"/>
      <c r="AU66" s="997" t="s">
        <v>388</v>
      </c>
      <c r="AV66" s="998"/>
      <c r="AW66" s="998"/>
      <c r="AX66" s="998"/>
      <c r="AY66" s="999"/>
      <c r="AZ66" s="997" t="s">
        <v>352</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534</v>
      </c>
      <c r="C68" s="982"/>
      <c r="D68" s="982"/>
      <c r="E68" s="982"/>
      <c r="F68" s="982"/>
      <c r="G68" s="982"/>
      <c r="H68" s="982"/>
      <c r="I68" s="982"/>
      <c r="J68" s="982"/>
      <c r="K68" s="982"/>
      <c r="L68" s="982"/>
      <c r="M68" s="982"/>
      <c r="N68" s="982"/>
      <c r="O68" s="982"/>
      <c r="P68" s="983"/>
      <c r="Q68" s="984">
        <v>26273</v>
      </c>
      <c r="R68" s="978"/>
      <c r="S68" s="978"/>
      <c r="T68" s="978"/>
      <c r="U68" s="978"/>
      <c r="V68" s="978">
        <v>25836</v>
      </c>
      <c r="W68" s="978"/>
      <c r="X68" s="978"/>
      <c r="Y68" s="978"/>
      <c r="Z68" s="978"/>
      <c r="AA68" s="978">
        <v>437</v>
      </c>
      <c r="AB68" s="978"/>
      <c r="AC68" s="978"/>
      <c r="AD68" s="978"/>
      <c r="AE68" s="978"/>
      <c r="AF68" s="978">
        <v>437</v>
      </c>
      <c r="AG68" s="978"/>
      <c r="AH68" s="978"/>
      <c r="AI68" s="978"/>
      <c r="AJ68" s="978"/>
      <c r="AK68" s="978">
        <v>2695</v>
      </c>
      <c r="AL68" s="978"/>
      <c r="AM68" s="978"/>
      <c r="AN68" s="978"/>
      <c r="AO68" s="978"/>
      <c r="AP68" s="978" t="s">
        <v>543</v>
      </c>
      <c r="AQ68" s="978"/>
      <c r="AR68" s="978"/>
      <c r="AS68" s="978"/>
      <c r="AT68" s="978"/>
      <c r="AU68" s="978" t="s">
        <v>543</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535</v>
      </c>
      <c r="C69" s="971"/>
      <c r="D69" s="971"/>
      <c r="E69" s="971"/>
      <c r="F69" s="971"/>
      <c r="G69" s="971"/>
      <c r="H69" s="971"/>
      <c r="I69" s="971"/>
      <c r="J69" s="971"/>
      <c r="K69" s="971"/>
      <c r="L69" s="971"/>
      <c r="M69" s="971"/>
      <c r="N69" s="971"/>
      <c r="O69" s="971"/>
      <c r="P69" s="972"/>
      <c r="Q69" s="973">
        <v>199</v>
      </c>
      <c r="R69" s="967"/>
      <c r="S69" s="967"/>
      <c r="T69" s="967"/>
      <c r="U69" s="967"/>
      <c r="V69" s="967">
        <v>159</v>
      </c>
      <c r="W69" s="967"/>
      <c r="X69" s="967"/>
      <c r="Y69" s="967"/>
      <c r="Z69" s="967"/>
      <c r="AA69" s="967">
        <v>40</v>
      </c>
      <c r="AB69" s="967"/>
      <c r="AC69" s="967"/>
      <c r="AD69" s="967"/>
      <c r="AE69" s="967"/>
      <c r="AF69" s="967">
        <v>40</v>
      </c>
      <c r="AG69" s="967"/>
      <c r="AH69" s="967"/>
      <c r="AI69" s="967"/>
      <c r="AJ69" s="967"/>
      <c r="AK69" s="967" t="s">
        <v>543</v>
      </c>
      <c r="AL69" s="967"/>
      <c r="AM69" s="967"/>
      <c r="AN69" s="967"/>
      <c r="AO69" s="967"/>
      <c r="AP69" s="967" t="s">
        <v>543</v>
      </c>
      <c r="AQ69" s="967"/>
      <c r="AR69" s="967"/>
      <c r="AS69" s="967"/>
      <c r="AT69" s="967"/>
      <c r="AU69" s="967" t="s">
        <v>543</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536</v>
      </c>
      <c r="C70" s="971"/>
      <c r="D70" s="971"/>
      <c r="E70" s="971"/>
      <c r="F70" s="971"/>
      <c r="G70" s="971"/>
      <c r="H70" s="971"/>
      <c r="I70" s="971"/>
      <c r="J70" s="971"/>
      <c r="K70" s="971"/>
      <c r="L70" s="971"/>
      <c r="M70" s="971"/>
      <c r="N70" s="971"/>
      <c r="O70" s="971"/>
      <c r="P70" s="972"/>
      <c r="Q70" s="973">
        <v>111</v>
      </c>
      <c r="R70" s="967"/>
      <c r="S70" s="967"/>
      <c r="T70" s="967"/>
      <c r="U70" s="967"/>
      <c r="V70" s="967">
        <v>104</v>
      </c>
      <c r="W70" s="967"/>
      <c r="X70" s="967"/>
      <c r="Y70" s="967"/>
      <c r="Z70" s="967"/>
      <c r="AA70" s="967">
        <v>7</v>
      </c>
      <c r="AB70" s="967"/>
      <c r="AC70" s="967"/>
      <c r="AD70" s="967"/>
      <c r="AE70" s="967"/>
      <c r="AF70" s="967">
        <v>7</v>
      </c>
      <c r="AG70" s="967"/>
      <c r="AH70" s="967"/>
      <c r="AI70" s="967"/>
      <c r="AJ70" s="967"/>
      <c r="AK70" s="967">
        <v>2</v>
      </c>
      <c r="AL70" s="967"/>
      <c r="AM70" s="967"/>
      <c r="AN70" s="967"/>
      <c r="AO70" s="967"/>
      <c r="AP70" s="967" t="s">
        <v>543</v>
      </c>
      <c r="AQ70" s="967"/>
      <c r="AR70" s="967"/>
      <c r="AS70" s="967"/>
      <c r="AT70" s="967"/>
      <c r="AU70" s="967" t="s">
        <v>543</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537</v>
      </c>
      <c r="C71" s="971"/>
      <c r="D71" s="971"/>
      <c r="E71" s="971"/>
      <c r="F71" s="971"/>
      <c r="G71" s="971"/>
      <c r="H71" s="971"/>
      <c r="I71" s="971"/>
      <c r="J71" s="971"/>
      <c r="K71" s="971"/>
      <c r="L71" s="971"/>
      <c r="M71" s="971"/>
      <c r="N71" s="971"/>
      <c r="O71" s="971"/>
      <c r="P71" s="972"/>
      <c r="Q71" s="973">
        <v>127</v>
      </c>
      <c r="R71" s="967"/>
      <c r="S71" s="967"/>
      <c r="T71" s="967"/>
      <c r="U71" s="967"/>
      <c r="V71" s="967">
        <v>104</v>
      </c>
      <c r="W71" s="967"/>
      <c r="X71" s="967"/>
      <c r="Y71" s="967"/>
      <c r="Z71" s="967"/>
      <c r="AA71" s="967">
        <v>23</v>
      </c>
      <c r="AB71" s="967"/>
      <c r="AC71" s="967"/>
      <c r="AD71" s="967"/>
      <c r="AE71" s="967"/>
      <c r="AF71" s="967">
        <v>23</v>
      </c>
      <c r="AG71" s="967"/>
      <c r="AH71" s="967"/>
      <c r="AI71" s="967"/>
      <c r="AJ71" s="967"/>
      <c r="AK71" s="967" t="s">
        <v>543</v>
      </c>
      <c r="AL71" s="967"/>
      <c r="AM71" s="967"/>
      <c r="AN71" s="967"/>
      <c r="AO71" s="967"/>
      <c r="AP71" s="967" t="s">
        <v>543</v>
      </c>
      <c r="AQ71" s="967"/>
      <c r="AR71" s="967"/>
      <c r="AS71" s="967"/>
      <c r="AT71" s="967"/>
      <c r="AU71" s="967" t="s">
        <v>543</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538</v>
      </c>
      <c r="C72" s="971"/>
      <c r="D72" s="971"/>
      <c r="E72" s="971"/>
      <c r="F72" s="971"/>
      <c r="G72" s="971"/>
      <c r="H72" s="971"/>
      <c r="I72" s="971"/>
      <c r="J72" s="971"/>
      <c r="K72" s="971"/>
      <c r="L72" s="971"/>
      <c r="M72" s="971"/>
      <c r="N72" s="971"/>
      <c r="O72" s="971"/>
      <c r="P72" s="972"/>
      <c r="Q72" s="973">
        <v>4685</v>
      </c>
      <c r="R72" s="967"/>
      <c r="S72" s="967"/>
      <c r="T72" s="967"/>
      <c r="U72" s="967"/>
      <c r="V72" s="967">
        <v>4539</v>
      </c>
      <c r="W72" s="967"/>
      <c r="X72" s="967"/>
      <c r="Y72" s="967"/>
      <c r="Z72" s="967"/>
      <c r="AA72" s="967">
        <v>145</v>
      </c>
      <c r="AB72" s="967"/>
      <c r="AC72" s="967"/>
      <c r="AD72" s="967"/>
      <c r="AE72" s="967"/>
      <c r="AF72" s="967">
        <v>145</v>
      </c>
      <c r="AG72" s="967"/>
      <c r="AH72" s="967"/>
      <c r="AI72" s="967"/>
      <c r="AJ72" s="967"/>
      <c r="AK72" s="967">
        <v>73</v>
      </c>
      <c r="AL72" s="967"/>
      <c r="AM72" s="967"/>
      <c r="AN72" s="967"/>
      <c r="AO72" s="967"/>
      <c r="AP72" s="967" t="s">
        <v>543</v>
      </c>
      <c r="AQ72" s="967"/>
      <c r="AR72" s="967"/>
      <c r="AS72" s="967"/>
      <c r="AT72" s="967"/>
      <c r="AU72" s="967" t="s">
        <v>543</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539</v>
      </c>
      <c r="C73" s="971"/>
      <c r="D73" s="971"/>
      <c r="E73" s="971"/>
      <c r="F73" s="971"/>
      <c r="G73" s="971"/>
      <c r="H73" s="971"/>
      <c r="I73" s="971"/>
      <c r="J73" s="971"/>
      <c r="K73" s="971"/>
      <c r="L73" s="971"/>
      <c r="M73" s="971"/>
      <c r="N73" s="971"/>
      <c r="O73" s="971"/>
      <c r="P73" s="972"/>
      <c r="Q73" s="973">
        <v>546090</v>
      </c>
      <c r="R73" s="967"/>
      <c r="S73" s="967"/>
      <c r="T73" s="967"/>
      <c r="U73" s="967"/>
      <c r="V73" s="967">
        <v>535514</v>
      </c>
      <c r="W73" s="967"/>
      <c r="X73" s="967"/>
      <c r="Y73" s="967"/>
      <c r="Z73" s="967"/>
      <c r="AA73" s="967">
        <v>10576</v>
      </c>
      <c r="AB73" s="967"/>
      <c r="AC73" s="967"/>
      <c r="AD73" s="967"/>
      <c r="AE73" s="967"/>
      <c r="AF73" s="967">
        <v>10576</v>
      </c>
      <c r="AG73" s="967"/>
      <c r="AH73" s="967"/>
      <c r="AI73" s="967"/>
      <c r="AJ73" s="967"/>
      <c r="AK73" s="967">
        <v>7248</v>
      </c>
      <c r="AL73" s="967"/>
      <c r="AM73" s="967"/>
      <c r="AN73" s="967"/>
      <c r="AO73" s="967"/>
      <c r="AP73" s="967" t="s">
        <v>543</v>
      </c>
      <c r="AQ73" s="967"/>
      <c r="AR73" s="967"/>
      <c r="AS73" s="967"/>
      <c r="AT73" s="967"/>
      <c r="AU73" s="967" t="s">
        <v>543</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540</v>
      </c>
      <c r="C74" s="971"/>
      <c r="D74" s="971"/>
      <c r="E74" s="971"/>
      <c r="F74" s="971"/>
      <c r="G74" s="971"/>
      <c r="H74" s="971"/>
      <c r="I74" s="971"/>
      <c r="J74" s="971"/>
      <c r="K74" s="971"/>
      <c r="L74" s="971"/>
      <c r="M74" s="971"/>
      <c r="N74" s="971"/>
      <c r="O74" s="971"/>
      <c r="P74" s="972"/>
      <c r="Q74" s="973">
        <v>826</v>
      </c>
      <c r="R74" s="967"/>
      <c r="S74" s="967"/>
      <c r="T74" s="967"/>
      <c r="U74" s="967"/>
      <c r="V74" s="967">
        <v>811</v>
      </c>
      <c r="W74" s="967"/>
      <c r="X74" s="967"/>
      <c r="Y74" s="967"/>
      <c r="Z74" s="967"/>
      <c r="AA74" s="967">
        <v>14</v>
      </c>
      <c r="AB74" s="967"/>
      <c r="AC74" s="967"/>
      <c r="AD74" s="967"/>
      <c r="AE74" s="967"/>
      <c r="AF74" s="967">
        <v>14</v>
      </c>
      <c r="AG74" s="967"/>
      <c r="AH74" s="967"/>
      <c r="AI74" s="967"/>
      <c r="AJ74" s="967"/>
      <c r="AK74" s="967" t="s">
        <v>543</v>
      </c>
      <c r="AL74" s="967"/>
      <c r="AM74" s="967"/>
      <c r="AN74" s="967"/>
      <c r="AO74" s="967"/>
      <c r="AP74" s="967" t="s">
        <v>543</v>
      </c>
      <c r="AQ74" s="967"/>
      <c r="AR74" s="967"/>
      <c r="AS74" s="967"/>
      <c r="AT74" s="967"/>
      <c r="AU74" s="967" t="s">
        <v>543</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541</v>
      </c>
      <c r="C75" s="971"/>
      <c r="D75" s="971"/>
      <c r="E75" s="971"/>
      <c r="F75" s="971"/>
      <c r="G75" s="971"/>
      <c r="H75" s="971"/>
      <c r="I75" s="971"/>
      <c r="J75" s="971"/>
      <c r="K75" s="971"/>
      <c r="L75" s="971"/>
      <c r="M75" s="971"/>
      <c r="N75" s="971"/>
      <c r="O75" s="971"/>
      <c r="P75" s="972"/>
      <c r="Q75" s="974">
        <v>6378</v>
      </c>
      <c r="R75" s="975"/>
      <c r="S75" s="975"/>
      <c r="T75" s="975"/>
      <c r="U75" s="976"/>
      <c r="V75" s="977">
        <v>5274</v>
      </c>
      <c r="W75" s="975"/>
      <c r="X75" s="975"/>
      <c r="Y75" s="975"/>
      <c r="Z75" s="976"/>
      <c r="AA75" s="977">
        <v>1104</v>
      </c>
      <c r="AB75" s="975"/>
      <c r="AC75" s="975"/>
      <c r="AD75" s="975"/>
      <c r="AE75" s="976"/>
      <c r="AF75" s="977">
        <v>4656</v>
      </c>
      <c r="AG75" s="975"/>
      <c r="AH75" s="975"/>
      <c r="AI75" s="975"/>
      <c r="AJ75" s="976"/>
      <c r="AK75" s="977" t="s">
        <v>543</v>
      </c>
      <c r="AL75" s="975"/>
      <c r="AM75" s="975"/>
      <c r="AN75" s="975"/>
      <c r="AO75" s="976"/>
      <c r="AP75" s="977">
        <v>10479</v>
      </c>
      <c r="AQ75" s="975"/>
      <c r="AR75" s="975"/>
      <c r="AS75" s="975"/>
      <c r="AT75" s="976"/>
      <c r="AU75" s="977">
        <v>17</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542</v>
      </c>
      <c r="C76" s="971"/>
      <c r="D76" s="971"/>
      <c r="E76" s="971"/>
      <c r="F76" s="971"/>
      <c r="G76" s="971"/>
      <c r="H76" s="971"/>
      <c r="I76" s="971"/>
      <c r="J76" s="971"/>
      <c r="K76" s="971"/>
      <c r="L76" s="971"/>
      <c r="M76" s="971"/>
      <c r="N76" s="971"/>
      <c r="O76" s="971"/>
      <c r="P76" s="972"/>
      <c r="Q76" s="974">
        <v>21187</v>
      </c>
      <c r="R76" s="975"/>
      <c r="S76" s="975"/>
      <c r="T76" s="975"/>
      <c r="U76" s="976"/>
      <c r="V76" s="977">
        <v>20992</v>
      </c>
      <c r="W76" s="975"/>
      <c r="X76" s="975"/>
      <c r="Y76" s="975"/>
      <c r="Z76" s="976"/>
      <c r="AA76" s="977">
        <v>195</v>
      </c>
      <c r="AB76" s="975"/>
      <c r="AC76" s="975"/>
      <c r="AD76" s="975"/>
      <c r="AE76" s="976"/>
      <c r="AF76" s="977">
        <v>5038</v>
      </c>
      <c r="AG76" s="975"/>
      <c r="AH76" s="975"/>
      <c r="AI76" s="975"/>
      <c r="AJ76" s="976"/>
      <c r="AK76" s="977" t="s">
        <v>543</v>
      </c>
      <c r="AL76" s="975"/>
      <c r="AM76" s="975"/>
      <c r="AN76" s="975"/>
      <c r="AO76" s="976"/>
      <c r="AP76" s="977">
        <v>18218</v>
      </c>
      <c r="AQ76" s="975"/>
      <c r="AR76" s="975"/>
      <c r="AS76" s="975"/>
      <c r="AT76" s="976"/>
      <c r="AU76" s="977">
        <v>1712</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364</v>
      </c>
      <c r="B88" s="940" t="s">
        <v>389</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20936</v>
      </c>
      <c r="AG88" s="955"/>
      <c r="AH88" s="955"/>
      <c r="AI88" s="955"/>
      <c r="AJ88" s="955"/>
      <c r="AK88" s="959"/>
      <c r="AL88" s="959"/>
      <c r="AM88" s="959"/>
      <c r="AN88" s="959"/>
      <c r="AO88" s="959"/>
      <c r="AP88" s="955">
        <v>28697</v>
      </c>
      <c r="AQ88" s="955"/>
      <c r="AR88" s="955"/>
      <c r="AS88" s="955"/>
      <c r="AT88" s="955"/>
      <c r="AU88" s="955">
        <v>1729</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40" t="s">
        <v>390</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5</v>
      </c>
      <c r="CS102" s="947"/>
      <c r="CT102" s="947"/>
      <c r="CU102" s="947"/>
      <c r="CV102" s="948"/>
      <c r="CW102" s="946" t="s">
        <v>546</v>
      </c>
      <c r="CX102" s="947"/>
      <c r="CY102" s="947"/>
      <c r="CZ102" s="947"/>
      <c r="DA102" s="948"/>
      <c r="DB102" s="946">
        <v>151</v>
      </c>
      <c r="DC102" s="947"/>
      <c r="DD102" s="947"/>
      <c r="DE102" s="947"/>
      <c r="DF102" s="948"/>
      <c r="DG102" s="946" t="s">
        <v>546</v>
      </c>
      <c r="DH102" s="947"/>
      <c r="DI102" s="947"/>
      <c r="DJ102" s="947"/>
      <c r="DK102" s="948"/>
      <c r="DL102" s="946" t="s">
        <v>546</v>
      </c>
      <c r="DM102" s="947"/>
      <c r="DN102" s="947"/>
      <c r="DO102" s="947"/>
      <c r="DP102" s="948"/>
      <c r="DQ102" s="946" t="s">
        <v>546</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391</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392</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395</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396</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397</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398</v>
      </c>
      <c r="AB109" s="888"/>
      <c r="AC109" s="888"/>
      <c r="AD109" s="888"/>
      <c r="AE109" s="889"/>
      <c r="AF109" s="890" t="s">
        <v>285</v>
      </c>
      <c r="AG109" s="888"/>
      <c r="AH109" s="888"/>
      <c r="AI109" s="888"/>
      <c r="AJ109" s="889"/>
      <c r="AK109" s="890" t="s">
        <v>284</v>
      </c>
      <c r="AL109" s="888"/>
      <c r="AM109" s="888"/>
      <c r="AN109" s="888"/>
      <c r="AO109" s="889"/>
      <c r="AP109" s="890" t="s">
        <v>399</v>
      </c>
      <c r="AQ109" s="888"/>
      <c r="AR109" s="888"/>
      <c r="AS109" s="888"/>
      <c r="AT109" s="919"/>
      <c r="AU109" s="887" t="s">
        <v>397</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398</v>
      </c>
      <c r="BR109" s="888"/>
      <c r="BS109" s="888"/>
      <c r="BT109" s="888"/>
      <c r="BU109" s="889"/>
      <c r="BV109" s="890" t="s">
        <v>285</v>
      </c>
      <c r="BW109" s="888"/>
      <c r="BX109" s="888"/>
      <c r="BY109" s="888"/>
      <c r="BZ109" s="889"/>
      <c r="CA109" s="890" t="s">
        <v>284</v>
      </c>
      <c r="CB109" s="888"/>
      <c r="CC109" s="888"/>
      <c r="CD109" s="888"/>
      <c r="CE109" s="889"/>
      <c r="CF109" s="928" t="s">
        <v>399</v>
      </c>
      <c r="CG109" s="928"/>
      <c r="CH109" s="928"/>
      <c r="CI109" s="928"/>
      <c r="CJ109" s="928"/>
      <c r="CK109" s="890" t="s">
        <v>400</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398</v>
      </c>
      <c r="DH109" s="888"/>
      <c r="DI109" s="888"/>
      <c r="DJ109" s="888"/>
      <c r="DK109" s="889"/>
      <c r="DL109" s="890" t="s">
        <v>285</v>
      </c>
      <c r="DM109" s="888"/>
      <c r="DN109" s="888"/>
      <c r="DO109" s="888"/>
      <c r="DP109" s="889"/>
      <c r="DQ109" s="890" t="s">
        <v>284</v>
      </c>
      <c r="DR109" s="888"/>
      <c r="DS109" s="888"/>
      <c r="DT109" s="888"/>
      <c r="DU109" s="889"/>
      <c r="DV109" s="890" t="s">
        <v>399</v>
      </c>
      <c r="DW109" s="888"/>
      <c r="DX109" s="888"/>
      <c r="DY109" s="888"/>
      <c r="DZ109" s="919"/>
    </row>
    <row r="110" spans="1:131" s="197" customFormat="1" ht="26.25" customHeight="1">
      <c r="A110" s="757" t="s">
        <v>401</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1093795</v>
      </c>
      <c r="AB110" s="873"/>
      <c r="AC110" s="873"/>
      <c r="AD110" s="873"/>
      <c r="AE110" s="874"/>
      <c r="AF110" s="875">
        <v>1080940</v>
      </c>
      <c r="AG110" s="873"/>
      <c r="AH110" s="873"/>
      <c r="AI110" s="873"/>
      <c r="AJ110" s="874"/>
      <c r="AK110" s="875">
        <v>1085201</v>
      </c>
      <c r="AL110" s="873"/>
      <c r="AM110" s="873"/>
      <c r="AN110" s="873"/>
      <c r="AO110" s="874"/>
      <c r="AP110" s="876">
        <v>8.4</v>
      </c>
      <c r="AQ110" s="877"/>
      <c r="AR110" s="877"/>
      <c r="AS110" s="877"/>
      <c r="AT110" s="878"/>
      <c r="AU110" s="920" t="s">
        <v>61</v>
      </c>
      <c r="AV110" s="921"/>
      <c r="AW110" s="921"/>
      <c r="AX110" s="921"/>
      <c r="AY110" s="922"/>
      <c r="AZ110" s="816" t="s">
        <v>402</v>
      </c>
      <c r="BA110" s="758"/>
      <c r="BB110" s="758"/>
      <c r="BC110" s="758"/>
      <c r="BD110" s="758"/>
      <c r="BE110" s="758"/>
      <c r="BF110" s="758"/>
      <c r="BG110" s="758"/>
      <c r="BH110" s="758"/>
      <c r="BI110" s="758"/>
      <c r="BJ110" s="758"/>
      <c r="BK110" s="758"/>
      <c r="BL110" s="758"/>
      <c r="BM110" s="758"/>
      <c r="BN110" s="758"/>
      <c r="BO110" s="758"/>
      <c r="BP110" s="759"/>
      <c r="BQ110" s="799">
        <v>10659800</v>
      </c>
      <c r="BR110" s="800"/>
      <c r="BS110" s="800"/>
      <c r="BT110" s="800"/>
      <c r="BU110" s="800"/>
      <c r="BV110" s="800">
        <v>13398758</v>
      </c>
      <c r="BW110" s="800"/>
      <c r="BX110" s="800"/>
      <c r="BY110" s="800"/>
      <c r="BZ110" s="800"/>
      <c r="CA110" s="800">
        <v>14144614</v>
      </c>
      <c r="CB110" s="800"/>
      <c r="CC110" s="800"/>
      <c r="CD110" s="800"/>
      <c r="CE110" s="800"/>
      <c r="CF110" s="861">
        <v>109</v>
      </c>
      <c r="CG110" s="862"/>
      <c r="CH110" s="862"/>
      <c r="CI110" s="862"/>
      <c r="CJ110" s="862"/>
      <c r="CK110" s="916" t="s">
        <v>403</v>
      </c>
      <c r="CL110" s="864"/>
      <c r="CM110" s="869" t="s">
        <v>404</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405</v>
      </c>
      <c r="DH110" s="800"/>
      <c r="DI110" s="800"/>
      <c r="DJ110" s="800"/>
      <c r="DK110" s="800"/>
      <c r="DL110" s="800" t="s">
        <v>405</v>
      </c>
      <c r="DM110" s="800"/>
      <c r="DN110" s="800"/>
      <c r="DO110" s="800"/>
      <c r="DP110" s="800"/>
      <c r="DQ110" s="800" t="s">
        <v>405</v>
      </c>
      <c r="DR110" s="800"/>
      <c r="DS110" s="800"/>
      <c r="DT110" s="800"/>
      <c r="DU110" s="800"/>
      <c r="DV110" s="801" t="s">
        <v>405</v>
      </c>
      <c r="DW110" s="801"/>
      <c r="DX110" s="801"/>
      <c r="DY110" s="801"/>
      <c r="DZ110" s="802"/>
    </row>
    <row r="111" spans="1:131" s="197" customFormat="1" ht="26.25" customHeight="1">
      <c r="A111" s="778" t="s">
        <v>406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405</v>
      </c>
      <c r="AB111" s="909"/>
      <c r="AC111" s="909"/>
      <c r="AD111" s="909"/>
      <c r="AE111" s="910"/>
      <c r="AF111" s="911" t="s">
        <v>405</v>
      </c>
      <c r="AG111" s="909"/>
      <c r="AH111" s="909"/>
      <c r="AI111" s="909"/>
      <c r="AJ111" s="910"/>
      <c r="AK111" s="911" t="s">
        <v>405</v>
      </c>
      <c r="AL111" s="909"/>
      <c r="AM111" s="909"/>
      <c r="AN111" s="909"/>
      <c r="AO111" s="910"/>
      <c r="AP111" s="912" t="s">
        <v>405</v>
      </c>
      <c r="AQ111" s="913"/>
      <c r="AR111" s="913"/>
      <c r="AS111" s="913"/>
      <c r="AT111" s="914"/>
      <c r="AU111" s="923"/>
      <c r="AV111" s="924"/>
      <c r="AW111" s="924"/>
      <c r="AX111" s="924"/>
      <c r="AY111" s="925"/>
      <c r="AZ111" s="767" t="s">
        <v>407</v>
      </c>
      <c r="BA111" s="768"/>
      <c r="BB111" s="768"/>
      <c r="BC111" s="768"/>
      <c r="BD111" s="768"/>
      <c r="BE111" s="768"/>
      <c r="BF111" s="768"/>
      <c r="BG111" s="768"/>
      <c r="BH111" s="768"/>
      <c r="BI111" s="768"/>
      <c r="BJ111" s="768"/>
      <c r="BK111" s="768"/>
      <c r="BL111" s="768"/>
      <c r="BM111" s="768"/>
      <c r="BN111" s="768"/>
      <c r="BO111" s="768"/>
      <c r="BP111" s="769"/>
      <c r="BQ111" s="770">
        <v>1396553</v>
      </c>
      <c r="BR111" s="771"/>
      <c r="BS111" s="771"/>
      <c r="BT111" s="771"/>
      <c r="BU111" s="771"/>
      <c r="BV111" s="771">
        <v>1152180</v>
      </c>
      <c r="BW111" s="771"/>
      <c r="BX111" s="771"/>
      <c r="BY111" s="771"/>
      <c r="BZ111" s="771"/>
      <c r="CA111" s="771" t="s">
        <v>408</v>
      </c>
      <c r="CB111" s="771"/>
      <c r="CC111" s="771"/>
      <c r="CD111" s="771"/>
      <c r="CE111" s="771"/>
      <c r="CF111" s="848" t="s">
        <v>408</v>
      </c>
      <c r="CG111" s="849"/>
      <c r="CH111" s="849"/>
      <c r="CI111" s="849"/>
      <c r="CJ111" s="849"/>
      <c r="CK111" s="917"/>
      <c r="CL111" s="866"/>
      <c r="CM111" s="803" t="s">
        <v>409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408</v>
      </c>
      <c r="DH111" s="771"/>
      <c r="DI111" s="771"/>
      <c r="DJ111" s="771"/>
      <c r="DK111" s="771"/>
      <c r="DL111" s="771" t="s">
        <v>408</v>
      </c>
      <c r="DM111" s="771"/>
      <c r="DN111" s="771"/>
      <c r="DO111" s="771"/>
      <c r="DP111" s="771"/>
      <c r="DQ111" s="771" t="s">
        <v>408</v>
      </c>
      <c r="DR111" s="771"/>
      <c r="DS111" s="771"/>
      <c r="DT111" s="771"/>
      <c r="DU111" s="771"/>
      <c r="DV111" s="823" t="s">
        <v>408</v>
      </c>
      <c r="DW111" s="823"/>
      <c r="DX111" s="823"/>
      <c r="DY111" s="823"/>
      <c r="DZ111" s="824"/>
    </row>
    <row r="112" spans="1:131" s="197" customFormat="1" ht="26.25" customHeight="1">
      <c r="A112" s="902" t="s">
        <v>410</v>
      </c>
      <c r="B112" s="903"/>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408</v>
      </c>
      <c r="AB112" s="784"/>
      <c r="AC112" s="784"/>
      <c r="AD112" s="784"/>
      <c r="AE112" s="785"/>
      <c r="AF112" s="786" t="s">
        <v>408</v>
      </c>
      <c r="AG112" s="784"/>
      <c r="AH112" s="784"/>
      <c r="AI112" s="784"/>
      <c r="AJ112" s="785"/>
      <c r="AK112" s="786" t="s">
        <v>408</v>
      </c>
      <c r="AL112" s="784"/>
      <c r="AM112" s="784"/>
      <c r="AN112" s="784"/>
      <c r="AO112" s="785"/>
      <c r="AP112" s="754" t="s">
        <v>408</v>
      </c>
      <c r="AQ112" s="755"/>
      <c r="AR112" s="755"/>
      <c r="AS112" s="755"/>
      <c r="AT112" s="756"/>
      <c r="AU112" s="923"/>
      <c r="AV112" s="924"/>
      <c r="AW112" s="924"/>
      <c r="AX112" s="924"/>
      <c r="AY112" s="925"/>
      <c r="AZ112" s="767" t="s">
        <v>412</v>
      </c>
      <c r="BA112" s="768"/>
      <c r="BB112" s="768"/>
      <c r="BC112" s="768"/>
      <c r="BD112" s="768"/>
      <c r="BE112" s="768"/>
      <c r="BF112" s="768"/>
      <c r="BG112" s="768"/>
      <c r="BH112" s="768"/>
      <c r="BI112" s="768"/>
      <c r="BJ112" s="768"/>
      <c r="BK112" s="768"/>
      <c r="BL112" s="768"/>
      <c r="BM112" s="768"/>
      <c r="BN112" s="768"/>
      <c r="BO112" s="768"/>
      <c r="BP112" s="769"/>
      <c r="BQ112" s="770">
        <v>7559941</v>
      </c>
      <c r="BR112" s="771"/>
      <c r="BS112" s="771"/>
      <c r="BT112" s="771"/>
      <c r="BU112" s="771"/>
      <c r="BV112" s="771">
        <v>7065974</v>
      </c>
      <c r="BW112" s="771"/>
      <c r="BX112" s="771"/>
      <c r="BY112" s="771"/>
      <c r="BZ112" s="771"/>
      <c r="CA112" s="771">
        <v>6416385</v>
      </c>
      <c r="CB112" s="771"/>
      <c r="CC112" s="771"/>
      <c r="CD112" s="771"/>
      <c r="CE112" s="771"/>
      <c r="CF112" s="848">
        <v>49.4</v>
      </c>
      <c r="CG112" s="849"/>
      <c r="CH112" s="849"/>
      <c r="CI112" s="849"/>
      <c r="CJ112" s="849"/>
      <c r="CK112" s="917"/>
      <c r="CL112" s="866"/>
      <c r="CM112" s="803" t="s">
        <v>413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408</v>
      </c>
      <c r="DH112" s="771"/>
      <c r="DI112" s="771"/>
      <c r="DJ112" s="771"/>
      <c r="DK112" s="771"/>
      <c r="DL112" s="771" t="s">
        <v>408</v>
      </c>
      <c r="DM112" s="771"/>
      <c r="DN112" s="771"/>
      <c r="DO112" s="771"/>
      <c r="DP112" s="771"/>
      <c r="DQ112" s="771" t="s">
        <v>408</v>
      </c>
      <c r="DR112" s="771"/>
      <c r="DS112" s="771"/>
      <c r="DT112" s="771"/>
      <c r="DU112" s="771"/>
      <c r="DV112" s="823" t="s">
        <v>408</v>
      </c>
      <c r="DW112" s="823"/>
      <c r="DX112" s="823"/>
      <c r="DY112" s="823"/>
      <c r="DZ112" s="824"/>
    </row>
    <row r="113" spans="1:130" s="197" customFormat="1" ht="26.25" customHeight="1">
      <c r="A113" s="904"/>
      <c r="B113" s="905"/>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666065</v>
      </c>
      <c r="AB113" s="909"/>
      <c r="AC113" s="909"/>
      <c r="AD113" s="909"/>
      <c r="AE113" s="910"/>
      <c r="AF113" s="911">
        <v>504294</v>
      </c>
      <c r="AG113" s="909"/>
      <c r="AH113" s="909"/>
      <c r="AI113" s="909"/>
      <c r="AJ113" s="910"/>
      <c r="AK113" s="911">
        <v>505342</v>
      </c>
      <c r="AL113" s="909"/>
      <c r="AM113" s="909"/>
      <c r="AN113" s="909"/>
      <c r="AO113" s="910"/>
      <c r="AP113" s="912">
        <v>3.9</v>
      </c>
      <c r="AQ113" s="913"/>
      <c r="AR113" s="913"/>
      <c r="AS113" s="913"/>
      <c r="AT113" s="914"/>
      <c r="AU113" s="923"/>
      <c r="AV113" s="924"/>
      <c r="AW113" s="924"/>
      <c r="AX113" s="924"/>
      <c r="AY113" s="925"/>
      <c r="AZ113" s="767" t="s">
        <v>415</v>
      </c>
      <c r="BA113" s="768"/>
      <c r="BB113" s="768"/>
      <c r="BC113" s="768"/>
      <c r="BD113" s="768"/>
      <c r="BE113" s="768"/>
      <c r="BF113" s="768"/>
      <c r="BG113" s="768"/>
      <c r="BH113" s="768"/>
      <c r="BI113" s="768"/>
      <c r="BJ113" s="768"/>
      <c r="BK113" s="768"/>
      <c r="BL113" s="768"/>
      <c r="BM113" s="768"/>
      <c r="BN113" s="768"/>
      <c r="BO113" s="768"/>
      <c r="BP113" s="769"/>
      <c r="BQ113" s="770">
        <v>1923842</v>
      </c>
      <c r="BR113" s="771"/>
      <c r="BS113" s="771"/>
      <c r="BT113" s="771"/>
      <c r="BU113" s="771"/>
      <c r="BV113" s="771">
        <v>1825148</v>
      </c>
      <c r="BW113" s="771"/>
      <c r="BX113" s="771"/>
      <c r="BY113" s="771"/>
      <c r="BZ113" s="771"/>
      <c r="CA113" s="771">
        <v>1729061</v>
      </c>
      <c r="CB113" s="771"/>
      <c r="CC113" s="771"/>
      <c r="CD113" s="771"/>
      <c r="CE113" s="771"/>
      <c r="CF113" s="848">
        <v>13.3</v>
      </c>
      <c r="CG113" s="849"/>
      <c r="CH113" s="849"/>
      <c r="CI113" s="849"/>
      <c r="CJ113" s="849"/>
      <c r="CK113" s="917"/>
      <c r="CL113" s="866"/>
      <c r="CM113" s="803" t="s">
        <v>416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408</v>
      </c>
      <c r="DH113" s="784"/>
      <c r="DI113" s="784"/>
      <c r="DJ113" s="784"/>
      <c r="DK113" s="785"/>
      <c r="DL113" s="786" t="s">
        <v>408</v>
      </c>
      <c r="DM113" s="784"/>
      <c r="DN113" s="784"/>
      <c r="DO113" s="784"/>
      <c r="DP113" s="785"/>
      <c r="DQ113" s="786" t="s">
        <v>408</v>
      </c>
      <c r="DR113" s="784"/>
      <c r="DS113" s="784"/>
      <c r="DT113" s="784"/>
      <c r="DU113" s="785"/>
      <c r="DV113" s="754" t="s">
        <v>408</v>
      </c>
      <c r="DW113" s="755"/>
      <c r="DX113" s="755"/>
      <c r="DY113" s="755"/>
      <c r="DZ113" s="756"/>
    </row>
    <row r="114" spans="1:130" s="197" customFormat="1" ht="26.25" customHeight="1">
      <c r="A114" s="904"/>
      <c r="B114" s="905"/>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136619</v>
      </c>
      <c r="AB114" s="784"/>
      <c r="AC114" s="784"/>
      <c r="AD114" s="784"/>
      <c r="AE114" s="785"/>
      <c r="AF114" s="786">
        <v>134509</v>
      </c>
      <c r="AG114" s="784"/>
      <c r="AH114" s="784"/>
      <c r="AI114" s="784"/>
      <c r="AJ114" s="785"/>
      <c r="AK114" s="786">
        <v>132659</v>
      </c>
      <c r="AL114" s="784"/>
      <c r="AM114" s="784"/>
      <c r="AN114" s="784"/>
      <c r="AO114" s="785"/>
      <c r="AP114" s="754">
        <v>1</v>
      </c>
      <c r="AQ114" s="755"/>
      <c r="AR114" s="755"/>
      <c r="AS114" s="755"/>
      <c r="AT114" s="756"/>
      <c r="AU114" s="923"/>
      <c r="AV114" s="924"/>
      <c r="AW114" s="924"/>
      <c r="AX114" s="924"/>
      <c r="AY114" s="925"/>
      <c r="AZ114" s="767" t="s">
        <v>418</v>
      </c>
      <c r="BA114" s="768"/>
      <c r="BB114" s="768"/>
      <c r="BC114" s="768"/>
      <c r="BD114" s="768"/>
      <c r="BE114" s="768"/>
      <c r="BF114" s="768"/>
      <c r="BG114" s="768"/>
      <c r="BH114" s="768"/>
      <c r="BI114" s="768"/>
      <c r="BJ114" s="768"/>
      <c r="BK114" s="768"/>
      <c r="BL114" s="768"/>
      <c r="BM114" s="768"/>
      <c r="BN114" s="768"/>
      <c r="BO114" s="768"/>
      <c r="BP114" s="769"/>
      <c r="BQ114" s="770">
        <v>4076910</v>
      </c>
      <c r="BR114" s="771"/>
      <c r="BS114" s="771"/>
      <c r="BT114" s="771"/>
      <c r="BU114" s="771"/>
      <c r="BV114" s="771">
        <v>3638841</v>
      </c>
      <c r="BW114" s="771"/>
      <c r="BX114" s="771"/>
      <c r="BY114" s="771"/>
      <c r="BZ114" s="771"/>
      <c r="CA114" s="771">
        <v>3377794</v>
      </c>
      <c r="CB114" s="771"/>
      <c r="CC114" s="771"/>
      <c r="CD114" s="771"/>
      <c r="CE114" s="771"/>
      <c r="CF114" s="848">
        <v>26</v>
      </c>
      <c r="CG114" s="849"/>
      <c r="CH114" s="849"/>
      <c r="CI114" s="849"/>
      <c r="CJ114" s="849"/>
      <c r="CK114" s="917"/>
      <c r="CL114" s="866"/>
      <c r="CM114" s="803" t="s">
        <v>419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408</v>
      </c>
      <c r="DH114" s="784"/>
      <c r="DI114" s="784"/>
      <c r="DJ114" s="784"/>
      <c r="DK114" s="785"/>
      <c r="DL114" s="786" t="s">
        <v>408</v>
      </c>
      <c r="DM114" s="784"/>
      <c r="DN114" s="784"/>
      <c r="DO114" s="784"/>
      <c r="DP114" s="785"/>
      <c r="DQ114" s="786" t="s">
        <v>408</v>
      </c>
      <c r="DR114" s="784"/>
      <c r="DS114" s="784"/>
      <c r="DT114" s="784"/>
      <c r="DU114" s="785"/>
      <c r="DV114" s="754" t="s">
        <v>408</v>
      </c>
      <c r="DW114" s="755"/>
      <c r="DX114" s="755"/>
      <c r="DY114" s="755"/>
      <c r="DZ114" s="756"/>
    </row>
    <row r="115" spans="1:130" s="197" customFormat="1" ht="26.25" customHeight="1">
      <c r="A115" s="904"/>
      <c r="B115" s="905"/>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408</v>
      </c>
      <c r="AB115" s="909"/>
      <c r="AC115" s="909"/>
      <c r="AD115" s="909"/>
      <c r="AE115" s="910"/>
      <c r="AF115" s="911" t="s">
        <v>408</v>
      </c>
      <c r="AG115" s="909"/>
      <c r="AH115" s="909"/>
      <c r="AI115" s="909"/>
      <c r="AJ115" s="910"/>
      <c r="AK115" s="911" t="s">
        <v>408</v>
      </c>
      <c r="AL115" s="909"/>
      <c r="AM115" s="909"/>
      <c r="AN115" s="909"/>
      <c r="AO115" s="910"/>
      <c r="AP115" s="912" t="s">
        <v>408</v>
      </c>
      <c r="AQ115" s="913"/>
      <c r="AR115" s="913"/>
      <c r="AS115" s="913"/>
      <c r="AT115" s="914"/>
      <c r="AU115" s="923"/>
      <c r="AV115" s="924"/>
      <c r="AW115" s="924"/>
      <c r="AX115" s="924"/>
      <c r="AY115" s="925"/>
      <c r="AZ115" s="767" t="s">
        <v>421</v>
      </c>
      <c r="BA115" s="768"/>
      <c r="BB115" s="768"/>
      <c r="BC115" s="768"/>
      <c r="BD115" s="768"/>
      <c r="BE115" s="768"/>
      <c r="BF115" s="768"/>
      <c r="BG115" s="768"/>
      <c r="BH115" s="768"/>
      <c r="BI115" s="768"/>
      <c r="BJ115" s="768"/>
      <c r="BK115" s="768"/>
      <c r="BL115" s="768"/>
      <c r="BM115" s="768"/>
      <c r="BN115" s="768"/>
      <c r="BO115" s="768"/>
      <c r="BP115" s="769"/>
      <c r="BQ115" s="770" t="s">
        <v>408</v>
      </c>
      <c r="BR115" s="771"/>
      <c r="BS115" s="771"/>
      <c r="BT115" s="771"/>
      <c r="BU115" s="771"/>
      <c r="BV115" s="771">
        <v>292</v>
      </c>
      <c r="BW115" s="771"/>
      <c r="BX115" s="771"/>
      <c r="BY115" s="771"/>
      <c r="BZ115" s="771"/>
      <c r="CA115" s="771" t="s">
        <v>408</v>
      </c>
      <c r="CB115" s="771"/>
      <c r="CC115" s="771"/>
      <c r="CD115" s="771"/>
      <c r="CE115" s="771"/>
      <c r="CF115" s="848" t="s">
        <v>408</v>
      </c>
      <c r="CG115" s="849"/>
      <c r="CH115" s="849"/>
      <c r="CI115" s="849"/>
      <c r="CJ115" s="849"/>
      <c r="CK115" s="917"/>
      <c r="CL115" s="866"/>
      <c r="CM115" s="767" t="s">
        <v>422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1396553</v>
      </c>
      <c r="DH115" s="784"/>
      <c r="DI115" s="784"/>
      <c r="DJ115" s="784"/>
      <c r="DK115" s="785"/>
      <c r="DL115" s="786">
        <v>1152180</v>
      </c>
      <c r="DM115" s="784"/>
      <c r="DN115" s="784"/>
      <c r="DO115" s="784"/>
      <c r="DP115" s="785"/>
      <c r="DQ115" s="786" t="s">
        <v>408</v>
      </c>
      <c r="DR115" s="784"/>
      <c r="DS115" s="784"/>
      <c r="DT115" s="784"/>
      <c r="DU115" s="785"/>
      <c r="DV115" s="754" t="s">
        <v>408</v>
      </c>
      <c r="DW115" s="755"/>
      <c r="DX115" s="755"/>
      <c r="DY115" s="755"/>
      <c r="DZ115" s="756"/>
    </row>
    <row r="116" spans="1:130" s="197" customFormat="1" ht="26.25" customHeight="1">
      <c r="A116" s="906"/>
      <c r="B116" s="907"/>
      <c r="C116" s="846" t="s">
        <v>423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408</v>
      </c>
      <c r="AB116" s="784"/>
      <c r="AC116" s="784"/>
      <c r="AD116" s="784"/>
      <c r="AE116" s="785"/>
      <c r="AF116" s="786" t="s">
        <v>408</v>
      </c>
      <c r="AG116" s="784"/>
      <c r="AH116" s="784"/>
      <c r="AI116" s="784"/>
      <c r="AJ116" s="785"/>
      <c r="AK116" s="786" t="s">
        <v>408</v>
      </c>
      <c r="AL116" s="784"/>
      <c r="AM116" s="784"/>
      <c r="AN116" s="784"/>
      <c r="AO116" s="785"/>
      <c r="AP116" s="754" t="s">
        <v>408</v>
      </c>
      <c r="AQ116" s="755"/>
      <c r="AR116" s="755"/>
      <c r="AS116" s="755"/>
      <c r="AT116" s="756"/>
      <c r="AU116" s="923"/>
      <c r="AV116" s="924"/>
      <c r="AW116" s="924"/>
      <c r="AX116" s="924"/>
      <c r="AY116" s="925"/>
      <c r="AZ116" s="767" t="s">
        <v>424</v>
      </c>
      <c r="BA116" s="768"/>
      <c r="BB116" s="768"/>
      <c r="BC116" s="768"/>
      <c r="BD116" s="768"/>
      <c r="BE116" s="768"/>
      <c r="BF116" s="768"/>
      <c r="BG116" s="768"/>
      <c r="BH116" s="768"/>
      <c r="BI116" s="768"/>
      <c r="BJ116" s="768"/>
      <c r="BK116" s="768"/>
      <c r="BL116" s="768"/>
      <c r="BM116" s="768"/>
      <c r="BN116" s="768"/>
      <c r="BO116" s="768"/>
      <c r="BP116" s="769"/>
      <c r="BQ116" s="770" t="s">
        <v>408</v>
      </c>
      <c r="BR116" s="771"/>
      <c r="BS116" s="771"/>
      <c r="BT116" s="771"/>
      <c r="BU116" s="771"/>
      <c r="BV116" s="771" t="s">
        <v>408</v>
      </c>
      <c r="BW116" s="771"/>
      <c r="BX116" s="771"/>
      <c r="BY116" s="771"/>
      <c r="BZ116" s="771"/>
      <c r="CA116" s="771" t="s">
        <v>408</v>
      </c>
      <c r="CB116" s="771"/>
      <c r="CC116" s="771"/>
      <c r="CD116" s="771"/>
      <c r="CE116" s="771"/>
      <c r="CF116" s="848" t="s">
        <v>408</v>
      </c>
      <c r="CG116" s="849"/>
      <c r="CH116" s="849"/>
      <c r="CI116" s="849"/>
      <c r="CJ116" s="849"/>
      <c r="CK116" s="917"/>
      <c r="CL116" s="866"/>
      <c r="CM116" s="803" t="s">
        <v>425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408</v>
      </c>
      <c r="DH116" s="784"/>
      <c r="DI116" s="784"/>
      <c r="DJ116" s="784"/>
      <c r="DK116" s="785"/>
      <c r="DL116" s="786" t="s">
        <v>408</v>
      </c>
      <c r="DM116" s="784"/>
      <c r="DN116" s="784"/>
      <c r="DO116" s="784"/>
      <c r="DP116" s="785"/>
      <c r="DQ116" s="786" t="s">
        <v>408</v>
      </c>
      <c r="DR116" s="784"/>
      <c r="DS116" s="784"/>
      <c r="DT116" s="784"/>
      <c r="DU116" s="785"/>
      <c r="DV116" s="754" t="s">
        <v>408</v>
      </c>
      <c r="DW116" s="755"/>
      <c r="DX116" s="755"/>
      <c r="DY116" s="755"/>
      <c r="DZ116" s="756"/>
    </row>
    <row r="117" spans="1:130" s="197" customFormat="1" ht="26.25" customHeight="1">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426</v>
      </c>
      <c r="Z117" s="889"/>
      <c r="AA117" s="894">
        <v>1896479</v>
      </c>
      <c r="AB117" s="895"/>
      <c r="AC117" s="895"/>
      <c r="AD117" s="895"/>
      <c r="AE117" s="896"/>
      <c r="AF117" s="898">
        <v>1719743</v>
      </c>
      <c r="AG117" s="895"/>
      <c r="AH117" s="895"/>
      <c r="AI117" s="895"/>
      <c r="AJ117" s="896"/>
      <c r="AK117" s="898">
        <v>1723202</v>
      </c>
      <c r="AL117" s="895"/>
      <c r="AM117" s="895"/>
      <c r="AN117" s="895"/>
      <c r="AO117" s="896"/>
      <c r="AP117" s="899"/>
      <c r="AQ117" s="900"/>
      <c r="AR117" s="900"/>
      <c r="AS117" s="900"/>
      <c r="AT117" s="901"/>
      <c r="AU117" s="923"/>
      <c r="AV117" s="924"/>
      <c r="AW117" s="924"/>
      <c r="AX117" s="924"/>
      <c r="AY117" s="925"/>
      <c r="AZ117" s="845" t="s">
        <v>427</v>
      </c>
      <c r="BA117" s="846"/>
      <c r="BB117" s="846"/>
      <c r="BC117" s="846"/>
      <c r="BD117" s="846"/>
      <c r="BE117" s="846"/>
      <c r="BF117" s="846"/>
      <c r="BG117" s="846"/>
      <c r="BH117" s="846"/>
      <c r="BI117" s="846"/>
      <c r="BJ117" s="846"/>
      <c r="BK117" s="846"/>
      <c r="BL117" s="846"/>
      <c r="BM117" s="846"/>
      <c r="BN117" s="846"/>
      <c r="BO117" s="846"/>
      <c r="BP117" s="847"/>
      <c r="BQ117" s="857" t="s">
        <v>109</v>
      </c>
      <c r="BR117" s="858"/>
      <c r="BS117" s="858"/>
      <c r="BT117" s="858"/>
      <c r="BU117" s="858"/>
      <c r="BV117" s="858" t="s">
        <v>109</v>
      </c>
      <c r="BW117" s="858"/>
      <c r="BX117" s="858"/>
      <c r="BY117" s="858"/>
      <c r="BZ117" s="858"/>
      <c r="CA117" s="858" t="s">
        <v>109</v>
      </c>
      <c r="CB117" s="858"/>
      <c r="CC117" s="858"/>
      <c r="CD117" s="858"/>
      <c r="CE117" s="858"/>
      <c r="CF117" s="848" t="s">
        <v>109</v>
      </c>
      <c r="CG117" s="849"/>
      <c r="CH117" s="849"/>
      <c r="CI117" s="849"/>
      <c r="CJ117" s="849"/>
      <c r="CK117" s="917"/>
      <c r="CL117" s="866"/>
      <c r="CM117" s="803" t="s">
        <v>428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109</v>
      </c>
      <c r="DH117" s="784"/>
      <c r="DI117" s="784"/>
      <c r="DJ117" s="784"/>
      <c r="DK117" s="785"/>
      <c r="DL117" s="786" t="s">
        <v>109</v>
      </c>
      <c r="DM117" s="784"/>
      <c r="DN117" s="784"/>
      <c r="DO117" s="784"/>
      <c r="DP117" s="785"/>
      <c r="DQ117" s="786" t="s">
        <v>109</v>
      </c>
      <c r="DR117" s="784"/>
      <c r="DS117" s="784"/>
      <c r="DT117" s="784"/>
      <c r="DU117" s="785"/>
      <c r="DV117" s="754" t="s">
        <v>109</v>
      </c>
      <c r="DW117" s="755"/>
      <c r="DX117" s="755"/>
      <c r="DY117" s="755"/>
      <c r="DZ117" s="756"/>
    </row>
    <row r="118" spans="1:130" s="197" customFormat="1" ht="26.25" customHeight="1">
      <c r="A118" s="887" t="s">
        <v>400</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398</v>
      </c>
      <c r="AB118" s="888"/>
      <c r="AC118" s="888"/>
      <c r="AD118" s="888"/>
      <c r="AE118" s="889"/>
      <c r="AF118" s="890" t="s">
        <v>285</v>
      </c>
      <c r="AG118" s="888"/>
      <c r="AH118" s="888"/>
      <c r="AI118" s="888"/>
      <c r="AJ118" s="889"/>
      <c r="AK118" s="890" t="s">
        <v>284</v>
      </c>
      <c r="AL118" s="888"/>
      <c r="AM118" s="888"/>
      <c r="AN118" s="888"/>
      <c r="AO118" s="889"/>
      <c r="AP118" s="891" t="s">
        <v>399</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429</v>
      </c>
      <c r="BP118" s="838"/>
      <c r="BQ118" s="857">
        <v>25617046</v>
      </c>
      <c r="BR118" s="858"/>
      <c r="BS118" s="858"/>
      <c r="BT118" s="858"/>
      <c r="BU118" s="858"/>
      <c r="BV118" s="858">
        <v>27081193</v>
      </c>
      <c r="BW118" s="858"/>
      <c r="BX118" s="858"/>
      <c r="BY118" s="858"/>
      <c r="BZ118" s="858"/>
      <c r="CA118" s="858">
        <v>25667854</v>
      </c>
      <c r="CB118" s="858"/>
      <c r="CC118" s="858"/>
      <c r="CD118" s="858"/>
      <c r="CE118" s="858"/>
      <c r="CF118" s="743"/>
      <c r="CG118" s="744"/>
      <c r="CH118" s="744"/>
      <c r="CI118" s="744"/>
      <c r="CJ118" s="841"/>
      <c r="CK118" s="917"/>
      <c r="CL118" s="866"/>
      <c r="CM118" s="803" t="s">
        <v>430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109</v>
      </c>
      <c r="DH118" s="784"/>
      <c r="DI118" s="784"/>
      <c r="DJ118" s="784"/>
      <c r="DK118" s="785"/>
      <c r="DL118" s="786" t="s">
        <v>109</v>
      </c>
      <c r="DM118" s="784"/>
      <c r="DN118" s="784"/>
      <c r="DO118" s="784"/>
      <c r="DP118" s="785"/>
      <c r="DQ118" s="786" t="s">
        <v>109</v>
      </c>
      <c r="DR118" s="784"/>
      <c r="DS118" s="784"/>
      <c r="DT118" s="784"/>
      <c r="DU118" s="785"/>
      <c r="DV118" s="754" t="s">
        <v>109</v>
      </c>
      <c r="DW118" s="755"/>
      <c r="DX118" s="755"/>
      <c r="DY118" s="755"/>
      <c r="DZ118" s="756"/>
    </row>
    <row r="119" spans="1:130" s="197" customFormat="1" ht="26.25" customHeight="1">
      <c r="A119" s="863" t="s">
        <v>403</v>
      </c>
      <c r="B119" s="864"/>
      <c r="C119" s="869" t="s">
        <v>404</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109</v>
      </c>
      <c r="AB119" s="873"/>
      <c r="AC119" s="873"/>
      <c r="AD119" s="873"/>
      <c r="AE119" s="874"/>
      <c r="AF119" s="875" t="s">
        <v>109</v>
      </c>
      <c r="AG119" s="873"/>
      <c r="AH119" s="873"/>
      <c r="AI119" s="873"/>
      <c r="AJ119" s="874"/>
      <c r="AK119" s="875" t="s">
        <v>109</v>
      </c>
      <c r="AL119" s="873"/>
      <c r="AM119" s="873"/>
      <c r="AN119" s="873"/>
      <c r="AO119" s="874"/>
      <c r="AP119" s="876" t="s">
        <v>109</v>
      </c>
      <c r="AQ119" s="877"/>
      <c r="AR119" s="877"/>
      <c r="AS119" s="877"/>
      <c r="AT119" s="878"/>
      <c r="AU119" s="879" t="s">
        <v>431</v>
      </c>
      <c r="AV119" s="880"/>
      <c r="AW119" s="880"/>
      <c r="AX119" s="880"/>
      <c r="AY119" s="881"/>
      <c r="AZ119" s="816" t="s">
        <v>432</v>
      </c>
      <c r="BA119" s="758"/>
      <c r="BB119" s="758"/>
      <c r="BC119" s="758"/>
      <c r="BD119" s="758"/>
      <c r="BE119" s="758"/>
      <c r="BF119" s="758"/>
      <c r="BG119" s="758"/>
      <c r="BH119" s="758"/>
      <c r="BI119" s="758"/>
      <c r="BJ119" s="758"/>
      <c r="BK119" s="758"/>
      <c r="BL119" s="758"/>
      <c r="BM119" s="758"/>
      <c r="BN119" s="758"/>
      <c r="BO119" s="758"/>
      <c r="BP119" s="759"/>
      <c r="BQ119" s="799">
        <v>6550108</v>
      </c>
      <c r="BR119" s="800"/>
      <c r="BS119" s="800"/>
      <c r="BT119" s="800"/>
      <c r="BU119" s="800"/>
      <c r="BV119" s="800">
        <v>6701621</v>
      </c>
      <c r="BW119" s="800"/>
      <c r="BX119" s="800"/>
      <c r="BY119" s="800"/>
      <c r="BZ119" s="800"/>
      <c r="CA119" s="800">
        <v>6307253</v>
      </c>
      <c r="CB119" s="800"/>
      <c r="CC119" s="800"/>
      <c r="CD119" s="800"/>
      <c r="CE119" s="800"/>
      <c r="CF119" s="861">
        <v>48.6</v>
      </c>
      <c r="CG119" s="862"/>
      <c r="CH119" s="862"/>
      <c r="CI119" s="862"/>
      <c r="CJ119" s="862"/>
      <c r="CK119" s="918"/>
      <c r="CL119" s="868"/>
      <c r="CM119" s="825" t="s">
        <v>433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109</v>
      </c>
      <c r="DH119" s="717"/>
      <c r="DI119" s="717"/>
      <c r="DJ119" s="717"/>
      <c r="DK119" s="718"/>
      <c r="DL119" s="719" t="s">
        <v>109</v>
      </c>
      <c r="DM119" s="717"/>
      <c r="DN119" s="717"/>
      <c r="DO119" s="717"/>
      <c r="DP119" s="718"/>
      <c r="DQ119" s="719" t="s">
        <v>109</v>
      </c>
      <c r="DR119" s="717"/>
      <c r="DS119" s="717"/>
      <c r="DT119" s="717"/>
      <c r="DU119" s="718"/>
      <c r="DV119" s="807" t="s">
        <v>109</v>
      </c>
      <c r="DW119" s="808"/>
      <c r="DX119" s="808"/>
      <c r="DY119" s="808"/>
      <c r="DZ119" s="809"/>
    </row>
    <row r="120" spans="1:130" s="197" customFormat="1" ht="26.25" customHeight="1">
      <c r="A120" s="865"/>
      <c r="B120" s="866"/>
      <c r="C120" s="803" t="s">
        <v>409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109</v>
      </c>
      <c r="AB120" s="784"/>
      <c r="AC120" s="784"/>
      <c r="AD120" s="784"/>
      <c r="AE120" s="785"/>
      <c r="AF120" s="786" t="s">
        <v>109</v>
      </c>
      <c r="AG120" s="784"/>
      <c r="AH120" s="784"/>
      <c r="AI120" s="784"/>
      <c r="AJ120" s="785"/>
      <c r="AK120" s="786" t="s">
        <v>109</v>
      </c>
      <c r="AL120" s="784"/>
      <c r="AM120" s="784"/>
      <c r="AN120" s="784"/>
      <c r="AO120" s="785"/>
      <c r="AP120" s="754" t="s">
        <v>109</v>
      </c>
      <c r="AQ120" s="755"/>
      <c r="AR120" s="755"/>
      <c r="AS120" s="755"/>
      <c r="AT120" s="756"/>
      <c r="AU120" s="882"/>
      <c r="AV120" s="883"/>
      <c r="AW120" s="883"/>
      <c r="AX120" s="883"/>
      <c r="AY120" s="884"/>
      <c r="AZ120" s="767" t="s">
        <v>434</v>
      </c>
      <c r="BA120" s="768"/>
      <c r="BB120" s="768"/>
      <c r="BC120" s="768"/>
      <c r="BD120" s="768"/>
      <c r="BE120" s="768"/>
      <c r="BF120" s="768"/>
      <c r="BG120" s="768"/>
      <c r="BH120" s="768"/>
      <c r="BI120" s="768"/>
      <c r="BJ120" s="768"/>
      <c r="BK120" s="768"/>
      <c r="BL120" s="768"/>
      <c r="BM120" s="768"/>
      <c r="BN120" s="768"/>
      <c r="BO120" s="768"/>
      <c r="BP120" s="769"/>
      <c r="BQ120" s="770">
        <v>4407909</v>
      </c>
      <c r="BR120" s="771"/>
      <c r="BS120" s="771"/>
      <c r="BT120" s="771"/>
      <c r="BU120" s="771"/>
      <c r="BV120" s="771">
        <v>5507054</v>
      </c>
      <c r="BW120" s="771"/>
      <c r="BX120" s="771"/>
      <c r="BY120" s="771"/>
      <c r="BZ120" s="771"/>
      <c r="CA120" s="771">
        <v>4818960</v>
      </c>
      <c r="CB120" s="771"/>
      <c r="CC120" s="771"/>
      <c r="CD120" s="771"/>
      <c r="CE120" s="771"/>
      <c r="CF120" s="848">
        <v>37.1</v>
      </c>
      <c r="CG120" s="849"/>
      <c r="CH120" s="849"/>
      <c r="CI120" s="849"/>
      <c r="CJ120" s="849"/>
      <c r="CK120" s="850" t="s">
        <v>435</v>
      </c>
      <c r="CL120" s="810"/>
      <c r="CM120" s="810"/>
      <c r="CN120" s="810"/>
      <c r="CO120" s="811"/>
      <c r="CP120" s="854" t="s">
        <v>383</v>
      </c>
      <c r="CQ120" s="855"/>
      <c r="CR120" s="855"/>
      <c r="CS120" s="855"/>
      <c r="CT120" s="855"/>
      <c r="CU120" s="855"/>
      <c r="CV120" s="855"/>
      <c r="CW120" s="855"/>
      <c r="CX120" s="855"/>
      <c r="CY120" s="855"/>
      <c r="CZ120" s="855"/>
      <c r="DA120" s="855"/>
      <c r="DB120" s="855"/>
      <c r="DC120" s="855"/>
      <c r="DD120" s="855"/>
      <c r="DE120" s="855"/>
      <c r="DF120" s="856"/>
      <c r="DG120" s="799">
        <v>4832315</v>
      </c>
      <c r="DH120" s="800"/>
      <c r="DI120" s="800"/>
      <c r="DJ120" s="800"/>
      <c r="DK120" s="800"/>
      <c r="DL120" s="800">
        <v>4316439</v>
      </c>
      <c r="DM120" s="800"/>
      <c r="DN120" s="800"/>
      <c r="DO120" s="800"/>
      <c r="DP120" s="800"/>
      <c r="DQ120" s="800">
        <v>3658662</v>
      </c>
      <c r="DR120" s="800"/>
      <c r="DS120" s="800"/>
      <c r="DT120" s="800"/>
      <c r="DU120" s="800"/>
      <c r="DV120" s="801">
        <v>28.2</v>
      </c>
      <c r="DW120" s="801"/>
      <c r="DX120" s="801"/>
      <c r="DY120" s="801"/>
      <c r="DZ120" s="802"/>
    </row>
    <row r="121" spans="1:130" s="197" customFormat="1" ht="26.25" customHeight="1">
      <c r="A121" s="865"/>
      <c r="B121" s="866"/>
      <c r="C121" s="842" t="s">
        <v>436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109</v>
      </c>
      <c r="AB121" s="784"/>
      <c r="AC121" s="784"/>
      <c r="AD121" s="784"/>
      <c r="AE121" s="785"/>
      <c r="AF121" s="786" t="s">
        <v>109</v>
      </c>
      <c r="AG121" s="784"/>
      <c r="AH121" s="784"/>
      <c r="AI121" s="784"/>
      <c r="AJ121" s="785"/>
      <c r="AK121" s="786" t="s">
        <v>109</v>
      </c>
      <c r="AL121" s="784"/>
      <c r="AM121" s="784"/>
      <c r="AN121" s="784"/>
      <c r="AO121" s="785"/>
      <c r="AP121" s="754" t="s">
        <v>109</v>
      </c>
      <c r="AQ121" s="755"/>
      <c r="AR121" s="755"/>
      <c r="AS121" s="755"/>
      <c r="AT121" s="756"/>
      <c r="AU121" s="882"/>
      <c r="AV121" s="883"/>
      <c r="AW121" s="883"/>
      <c r="AX121" s="883"/>
      <c r="AY121" s="884"/>
      <c r="AZ121" s="845" t="s">
        <v>437</v>
      </c>
      <c r="BA121" s="846"/>
      <c r="BB121" s="846"/>
      <c r="BC121" s="846"/>
      <c r="BD121" s="846"/>
      <c r="BE121" s="846"/>
      <c r="BF121" s="846"/>
      <c r="BG121" s="846"/>
      <c r="BH121" s="846"/>
      <c r="BI121" s="846"/>
      <c r="BJ121" s="846"/>
      <c r="BK121" s="846"/>
      <c r="BL121" s="846"/>
      <c r="BM121" s="846"/>
      <c r="BN121" s="846"/>
      <c r="BO121" s="846"/>
      <c r="BP121" s="847"/>
      <c r="BQ121" s="857">
        <v>14754987</v>
      </c>
      <c r="BR121" s="858"/>
      <c r="BS121" s="858"/>
      <c r="BT121" s="858"/>
      <c r="BU121" s="858"/>
      <c r="BV121" s="858">
        <v>14177269</v>
      </c>
      <c r="BW121" s="858"/>
      <c r="BX121" s="858"/>
      <c r="BY121" s="858"/>
      <c r="BZ121" s="858"/>
      <c r="CA121" s="858">
        <v>13810770</v>
      </c>
      <c r="CB121" s="858"/>
      <c r="CC121" s="858"/>
      <c r="CD121" s="858"/>
      <c r="CE121" s="858"/>
      <c r="CF121" s="859">
        <v>106.4</v>
      </c>
      <c r="CG121" s="860"/>
      <c r="CH121" s="860"/>
      <c r="CI121" s="860"/>
      <c r="CJ121" s="860"/>
      <c r="CK121" s="851"/>
      <c r="CL121" s="812"/>
      <c r="CM121" s="812"/>
      <c r="CN121" s="812"/>
      <c r="CO121" s="813"/>
      <c r="CP121" s="828" t="s">
        <v>381</v>
      </c>
      <c r="CQ121" s="829"/>
      <c r="CR121" s="829"/>
      <c r="CS121" s="829"/>
      <c r="CT121" s="829"/>
      <c r="CU121" s="829"/>
      <c r="CV121" s="829"/>
      <c r="CW121" s="829"/>
      <c r="CX121" s="829"/>
      <c r="CY121" s="829"/>
      <c r="CZ121" s="829"/>
      <c r="DA121" s="829"/>
      <c r="DB121" s="829"/>
      <c r="DC121" s="829"/>
      <c r="DD121" s="829"/>
      <c r="DE121" s="829"/>
      <c r="DF121" s="830"/>
      <c r="DG121" s="770">
        <v>1830946</v>
      </c>
      <c r="DH121" s="771"/>
      <c r="DI121" s="771"/>
      <c r="DJ121" s="771"/>
      <c r="DK121" s="771"/>
      <c r="DL121" s="771">
        <v>1945980</v>
      </c>
      <c r="DM121" s="771"/>
      <c r="DN121" s="771"/>
      <c r="DO121" s="771"/>
      <c r="DP121" s="771"/>
      <c r="DQ121" s="771">
        <v>2013886</v>
      </c>
      <c r="DR121" s="771"/>
      <c r="DS121" s="771"/>
      <c r="DT121" s="771"/>
      <c r="DU121" s="771"/>
      <c r="DV121" s="823">
        <v>15.5</v>
      </c>
      <c r="DW121" s="823"/>
      <c r="DX121" s="823"/>
      <c r="DY121" s="823"/>
      <c r="DZ121" s="824"/>
    </row>
    <row r="122" spans="1:130" s="197" customFormat="1" ht="26.25" customHeight="1">
      <c r="A122" s="865"/>
      <c r="B122" s="866"/>
      <c r="C122" s="803" t="s">
        <v>419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109</v>
      </c>
      <c r="AB122" s="784"/>
      <c r="AC122" s="784"/>
      <c r="AD122" s="784"/>
      <c r="AE122" s="785"/>
      <c r="AF122" s="786" t="s">
        <v>109</v>
      </c>
      <c r="AG122" s="784"/>
      <c r="AH122" s="784"/>
      <c r="AI122" s="784"/>
      <c r="AJ122" s="785"/>
      <c r="AK122" s="786" t="s">
        <v>109</v>
      </c>
      <c r="AL122" s="784"/>
      <c r="AM122" s="784"/>
      <c r="AN122" s="784"/>
      <c r="AO122" s="785"/>
      <c r="AP122" s="754" t="s">
        <v>109</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438</v>
      </c>
      <c r="BP122" s="838"/>
      <c r="BQ122" s="839">
        <v>25713004</v>
      </c>
      <c r="BR122" s="840"/>
      <c r="BS122" s="840"/>
      <c r="BT122" s="840"/>
      <c r="BU122" s="840"/>
      <c r="BV122" s="840">
        <v>26385944</v>
      </c>
      <c r="BW122" s="840"/>
      <c r="BX122" s="840"/>
      <c r="BY122" s="840"/>
      <c r="BZ122" s="840"/>
      <c r="CA122" s="840">
        <v>24936983</v>
      </c>
      <c r="CB122" s="840"/>
      <c r="CC122" s="840"/>
      <c r="CD122" s="840"/>
      <c r="CE122" s="840"/>
      <c r="CF122" s="743"/>
      <c r="CG122" s="744"/>
      <c r="CH122" s="744"/>
      <c r="CI122" s="744"/>
      <c r="CJ122" s="841"/>
      <c r="CK122" s="851"/>
      <c r="CL122" s="812"/>
      <c r="CM122" s="812"/>
      <c r="CN122" s="812"/>
      <c r="CO122" s="813"/>
      <c r="CP122" s="828" t="s">
        <v>439</v>
      </c>
      <c r="CQ122" s="829"/>
      <c r="CR122" s="829"/>
      <c r="CS122" s="829"/>
      <c r="CT122" s="829"/>
      <c r="CU122" s="829"/>
      <c r="CV122" s="829"/>
      <c r="CW122" s="829"/>
      <c r="CX122" s="829"/>
      <c r="CY122" s="829"/>
      <c r="CZ122" s="829"/>
      <c r="DA122" s="829"/>
      <c r="DB122" s="829"/>
      <c r="DC122" s="829"/>
      <c r="DD122" s="829"/>
      <c r="DE122" s="829"/>
      <c r="DF122" s="830"/>
      <c r="DG122" s="770">
        <v>896680</v>
      </c>
      <c r="DH122" s="771"/>
      <c r="DI122" s="771"/>
      <c r="DJ122" s="771"/>
      <c r="DK122" s="771"/>
      <c r="DL122" s="771">
        <v>803555</v>
      </c>
      <c r="DM122" s="771"/>
      <c r="DN122" s="771"/>
      <c r="DO122" s="771"/>
      <c r="DP122" s="771"/>
      <c r="DQ122" s="771">
        <v>743837</v>
      </c>
      <c r="DR122" s="771"/>
      <c r="DS122" s="771"/>
      <c r="DT122" s="771"/>
      <c r="DU122" s="771"/>
      <c r="DV122" s="823">
        <v>5.7</v>
      </c>
      <c r="DW122" s="823"/>
      <c r="DX122" s="823"/>
      <c r="DY122" s="823"/>
      <c r="DZ122" s="824"/>
    </row>
    <row r="123" spans="1:130" s="197" customFormat="1" ht="26.25" customHeight="1" thickBot="1">
      <c r="A123" s="865"/>
      <c r="B123" s="866"/>
      <c r="C123" s="803" t="s">
        <v>425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440</v>
      </c>
      <c r="AB123" s="784"/>
      <c r="AC123" s="784"/>
      <c r="AD123" s="784"/>
      <c r="AE123" s="785"/>
      <c r="AF123" s="786" t="s">
        <v>440</v>
      </c>
      <c r="AG123" s="784"/>
      <c r="AH123" s="784"/>
      <c r="AI123" s="784"/>
      <c r="AJ123" s="785"/>
      <c r="AK123" s="786" t="s">
        <v>440</v>
      </c>
      <c r="AL123" s="784"/>
      <c r="AM123" s="784"/>
      <c r="AN123" s="784"/>
      <c r="AO123" s="785"/>
      <c r="AP123" s="754" t="s">
        <v>440</v>
      </c>
      <c r="AQ123" s="755"/>
      <c r="AR123" s="755"/>
      <c r="AS123" s="755"/>
      <c r="AT123" s="756"/>
      <c r="AU123" s="834" t="s">
        <v>441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440</v>
      </c>
      <c r="BR123" s="832"/>
      <c r="BS123" s="832"/>
      <c r="BT123" s="832"/>
      <c r="BU123" s="832"/>
      <c r="BV123" s="832">
        <v>5.3</v>
      </c>
      <c r="BW123" s="832"/>
      <c r="BX123" s="832"/>
      <c r="BY123" s="832"/>
      <c r="BZ123" s="832"/>
      <c r="CA123" s="832">
        <v>5.6</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440</v>
      </c>
      <c r="AB124" s="784"/>
      <c r="AC124" s="784"/>
      <c r="AD124" s="784"/>
      <c r="AE124" s="785"/>
      <c r="AF124" s="786" t="s">
        <v>440</v>
      </c>
      <c r="AG124" s="784"/>
      <c r="AH124" s="784"/>
      <c r="AI124" s="784"/>
      <c r="AJ124" s="785"/>
      <c r="AK124" s="786" t="s">
        <v>440</v>
      </c>
      <c r="AL124" s="784"/>
      <c r="AM124" s="784"/>
      <c r="AN124" s="784"/>
      <c r="AO124" s="785"/>
      <c r="AP124" s="754" t="s">
        <v>440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442</v>
      </c>
      <c r="CQ124" s="829"/>
      <c r="CR124" s="829"/>
      <c r="CS124" s="829"/>
      <c r="CT124" s="829"/>
      <c r="CU124" s="829"/>
      <c r="CV124" s="829"/>
      <c r="CW124" s="829"/>
      <c r="CX124" s="829"/>
      <c r="CY124" s="829"/>
      <c r="CZ124" s="829"/>
      <c r="DA124" s="829"/>
      <c r="DB124" s="829"/>
      <c r="DC124" s="829"/>
      <c r="DD124" s="829"/>
      <c r="DE124" s="829"/>
      <c r="DF124" s="830"/>
      <c r="DG124" s="716" t="s">
        <v>440</v>
      </c>
      <c r="DH124" s="717"/>
      <c r="DI124" s="717"/>
      <c r="DJ124" s="717"/>
      <c r="DK124" s="718"/>
      <c r="DL124" s="719" t="s">
        <v>440</v>
      </c>
      <c r="DM124" s="717"/>
      <c r="DN124" s="717"/>
      <c r="DO124" s="717"/>
      <c r="DP124" s="718"/>
      <c r="DQ124" s="719" t="s">
        <v>440</v>
      </c>
      <c r="DR124" s="717"/>
      <c r="DS124" s="717"/>
      <c r="DT124" s="717"/>
      <c r="DU124" s="718"/>
      <c r="DV124" s="807" t="s">
        <v>440</v>
      </c>
      <c r="DW124" s="808"/>
      <c r="DX124" s="808"/>
      <c r="DY124" s="808"/>
      <c r="DZ124" s="809"/>
    </row>
    <row r="125" spans="1:130" s="197" customFormat="1" ht="26.25" customHeight="1" thickBot="1">
      <c r="A125" s="865"/>
      <c r="B125" s="866"/>
      <c r="C125" s="803" t="s">
        <v>430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440</v>
      </c>
      <c r="AB125" s="784"/>
      <c r="AC125" s="784"/>
      <c r="AD125" s="784"/>
      <c r="AE125" s="785"/>
      <c r="AF125" s="786" t="s">
        <v>440</v>
      </c>
      <c r="AG125" s="784"/>
      <c r="AH125" s="784"/>
      <c r="AI125" s="784"/>
      <c r="AJ125" s="785"/>
      <c r="AK125" s="786" t="s">
        <v>440</v>
      </c>
      <c r="AL125" s="784"/>
      <c r="AM125" s="784"/>
      <c r="AN125" s="784"/>
      <c r="AO125" s="785"/>
      <c r="AP125" s="754" t="s">
        <v>440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443</v>
      </c>
      <c r="CL125" s="810"/>
      <c r="CM125" s="810"/>
      <c r="CN125" s="810"/>
      <c r="CO125" s="811"/>
      <c r="CP125" s="816" t="s">
        <v>444</v>
      </c>
      <c r="CQ125" s="758"/>
      <c r="CR125" s="758"/>
      <c r="CS125" s="758"/>
      <c r="CT125" s="758"/>
      <c r="CU125" s="758"/>
      <c r="CV125" s="758"/>
      <c r="CW125" s="758"/>
      <c r="CX125" s="758"/>
      <c r="CY125" s="758"/>
      <c r="CZ125" s="758"/>
      <c r="DA125" s="758"/>
      <c r="DB125" s="758"/>
      <c r="DC125" s="758"/>
      <c r="DD125" s="758"/>
      <c r="DE125" s="758"/>
      <c r="DF125" s="759"/>
      <c r="DG125" s="799" t="s">
        <v>440</v>
      </c>
      <c r="DH125" s="800"/>
      <c r="DI125" s="800"/>
      <c r="DJ125" s="800"/>
      <c r="DK125" s="800"/>
      <c r="DL125" s="800" t="s">
        <v>440</v>
      </c>
      <c r="DM125" s="800"/>
      <c r="DN125" s="800"/>
      <c r="DO125" s="800"/>
      <c r="DP125" s="800"/>
      <c r="DQ125" s="800" t="s">
        <v>440</v>
      </c>
      <c r="DR125" s="800"/>
      <c r="DS125" s="800"/>
      <c r="DT125" s="800"/>
      <c r="DU125" s="800"/>
      <c r="DV125" s="801" t="s">
        <v>440</v>
      </c>
      <c r="DW125" s="801"/>
      <c r="DX125" s="801"/>
      <c r="DY125" s="801"/>
      <c r="DZ125" s="802"/>
    </row>
    <row r="126" spans="1:130" s="197" customFormat="1" ht="26.25" customHeight="1">
      <c r="A126" s="865"/>
      <c r="B126" s="866"/>
      <c r="C126" s="803" t="s">
        <v>433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440</v>
      </c>
      <c r="AB126" s="784"/>
      <c r="AC126" s="784"/>
      <c r="AD126" s="784"/>
      <c r="AE126" s="785"/>
      <c r="AF126" s="786" t="s">
        <v>440</v>
      </c>
      <c r="AG126" s="784"/>
      <c r="AH126" s="784"/>
      <c r="AI126" s="784"/>
      <c r="AJ126" s="785"/>
      <c r="AK126" s="786" t="s">
        <v>440</v>
      </c>
      <c r="AL126" s="784"/>
      <c r="AM126" s="784"/>
      <c r="AN126" s="784"/>
      <c r="AO126" s="785"/>
      <c r="AP126" s="754" t="s">
        <v>440</v>
      </c>
      <c r="AQ126" s="755"/>
      <c r="AR126" s="755"/>
      <c r="AS126" s="755"/>
      <c r="AT126" s="756"/>
      <c r="AU126" s="233"/>
      <c r="AV126" s="233"/>
      <c r="AW126" s="233"/>
      <c r="AX126" s="806" t="s">
        <v>445</v>
      </c>
      <c r="AY126" s="764"/>
      <c r="AZ126" s="764"/>
      <c r="BA126" s="764"/>
      <c r="BB126" s="764"/>
      <c r="BC126" s="764"/>
      <c r="BD126" s="764"/>
      <c r="BE126" s="765"/>
      <c r="BF126" s="763" t="s">
        <v>446</v>
      </c>
      <c r="BG126" s="764"/>
      <c r="BH126" s="764"/>
      <c r="BI126" s="764"/>
      <c r="BJ126" s="764"/>
      <c r="BK126" s="764"/>
      <c r="BL126" s="765"/>
      <c r="BM126" s="763" t="s">
        <v>447</v>
      </c>
      <c r="BN126" s="764"/>
      <c r="BO126" s="764"/>
      <c r="BP126" s="764"/>
      <c r="BQ126" s="764"/>
      <c r="BR126" s="764"/>
      <c r="BS126" s="765"/>
      <c r="BT126" s="763" t="s">
        <v>448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449</v>
      </c>
      <c r="CQ126" s="768"/>
      <c r="CR126" s="768"/>
      <c r="CS126" s="768"/>
      <c r="CT126" s="768"/>
      <c r="CU126" s="768"/>
      <c r="CV126" s="768"/>
      <c r="CW126" s="768"/>
      <c r="CX126" s="768"/>
      <c r="CY126" s="768"/>
      <c r="CZ126" s="768"/>
      <c r="DA126" s="768"/>
      <c r="DB126" s="768"/>
      <c r="DC126" s="768"/>
      <c r="DD126" s="768"/>
      <c r="DE126" s="768"/>
      <c r="DF126" s="769"/>
      <c r="DG126" s="770" t="s">
        <v>440</v>
      </c>
      <c r="DH126" s="771"/>
      <c r="DI126" s="771"/>
      <c r="DJ126" s="771"/>
      <c r="DK126" s="771"/>
      <c r="DL126" s="771">
        <v>292</v>
      </c>
      <c r="DM126" s="771"/>
      <c r="DN126" s="771"/>
      <c r="DO126" s="771"/>
      <c r="DP126" s="771"/>
      <c r="DQ126" s="771" t="s">
        <v>440</v>
      </c>
      <c r="DR126" s="771"/>
      <c r="DS126" s="771"/>
      <c r="DT126" s="771"/>
      <c r="DU126" s="771"/>
      <c r="DV126" s="823" t="s">
        <v>440</v>
      </c>
      <c r="DW126" s="823"/>
      <c r="DX126" s="823"/>
      <c r="DY126" s="823"/>
      <c r="DZ126" s="824"/>
    </row>
    <row r="127" spans="1:130" s="197" customFormat="1" ht="26.25" customHeight="1" thickBot="1">
      <c r="A127" s="867"/>
      <c r="B127" s="868"/>
      <c r="C127" s="825" t="s">
        <v>450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440</v>
      </c>
      <c r="AB127" s="784"/>
      <c r="AC127" s="784"/>
      <c r="AD127" s="784"/>
      <c r="AE127" s="785"/>
      <c r="AF127" s="786" t="s">
        <v>440</v>
      </c>
      <c r="AG127" s="784"/>
      <c r="AH127" s="784"/>
      <c r="AI127" s="784"/>
      <c r="AJ127" s="785"/>
      <c r="AK127" s="786" t="s">
        <v>440</v>
      </c>
      <c r="AL127" s="784"/>
      <c r="AM127" s="784"/>
      <c r="AN127" s="784"/>
      <c r="AO127" s="785"/>
      <c r="AP127" s="754" t="s">
        <v>440</v>
      </c>
      <c r="AQ127" s="755"/>
      <c r="AR127" s="755"/>
      <c r="AS127" s="755"/>
      <c r="AT127" s="756"/>
      <c r="AU127" s="233"/>
      <c r="AV127" s="233"/>
      <c r="AW127" s="233"/>
      <c r="AX127" s="757" t="s">
        <v>451</v>
      </c>
      <c r="AY127" s="758"/>
      <c r="AZ127" s="758"/>
      <c r="BA127" s="758"/>
      <c r="BB127" s="758"/>
      <c r="BC127" s="758"/>
      <c r="BD127" s="758"/>
      <c r="BE127" s="759"/>
      <c r="BF127" s="760" t="s">
        <v>440</v>
      </c>
      <c r="BG127" s="761"/>
      <c r="BH127" s="761"/>
      <c r="BI127" s="761"/>
      <c r="BJ127" s="761"/>
      <c r="BK127" s="761"/>
      <c r="BL127" s="762"/>
      <c r="BM127" s="760">
        <v>12.85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452</v>
      </c>
      <c r="CQ127" s="752"/>
      <c r="CR127" s="752"/>
      <c r="CS127" s="752"/>
      <c r="CT127" s="752"/>
      <c r="CU127" s="752"/>
      <c r="CV127" s="752"/>
      <c r="CW127" s="752"/>
      <c r="CX127" s="752"/>
      <c r="CY127" s="752"/>
      <c r="CZ127" s="752"/>
      <c r="DA127" s="752"/>
      <c r="DB127" s="752"/>
      <c r="DC127" s="752"/>
      <c r="DD127" s="752"/>
      <c r="DE127" s="752"/>
      <c r="DF127" s="753"/>
      <c r="DG127" s="819" t="s">
        <v>453</v>
      </c>
      <c r="DH127" s="820"/>
      <c r="DI127" s="820"/>
      <c r="DJ127" s="820"/>
      <c r="DK127" s="820"/>
      <c r="DL127" s="820" t="s">
        <v>109</v>
      </c>
      <c r="DM127" s="820"/>
      <c r="DN127" s="820"/>
      <c r="DO127" s="820"/>
      <c r="DP127" s="820"/>
      <c r="DQ127" s="820" t="s">
        <v>109</v>
      </c>
      <c r="DR127" s="820"/>
      <c r="DS127" s="820"/>
      <c r="DT127" s="820"/>
      <c r="DU127" s="820"/>
      <c r="DV127" s="821" t="s">
        <v>109</v>
      </c>
      <c r="DW127" s="821"/>
      <c r="DX127" s="821"/>
      <c r="DY127" s="821"/>
      <c r="DZ127" s="822"/>
    </row>
    <row r="128" spans="1:130" s="197" customFormat="1" ht="26.25" customHeight="1">
      <c r="A128" s="795" t="s">
        <v>454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455</v>
      </c>
      <c r="X128" s="797"/>
      <c r="Y128" s="797"/>
      <c r="Z128" s="798"/>
      <c r="AA128" s="723">
        <v>356662</v>
      </c>
      <c r="AB128" s="724"/>
      <c r="AC128" s="724"/>
      <c r="AD128" s="724"/>
      <c r="AE128" s="725"/>
      <c r="AF128" s="726">
        <v>428649</v>
      </c>
      <c r="AG128" s="724"/>
      <c r="AH128" s="724"/>
      <c r="AI128" s="724"/>
      <c r="AJ128" s="725"/>
      <c r="AK128" s="726">
        <v>394716</v>
      </c>
      <c r="AL128" s="724"/>
      <c r="AM128" s="724"/>
      <c r="AN128" s="724"/>
      <c r="AO128" s="725"/>
      <c r="AP128" s="727"/>
      <c r="AQ128" s="728"/>
      <c r="AR128" s="728"/>
      <c r="AS128" s="728"/>
      <c r="AT128" s="729"/>
      <c r="AU128" s="235"/>
      <c r="AV128" s="235"/>
      <c r="AW128" s="235"/>
      <c r="AX128" s="772" t="s">
        <v>456</v>
      </c>
      <c r="AY128" s="768"/>
      <c r="AZ128" s="768"/>
      <c r="BA128" s="768"/>
      <c r="BB128" s="768"/>
      <c r="BC128" s="768"/>
      <c r="BD128" s="768"/>
      <c r="BE128" s="769"/>
      <c r="BF128" s="790" t="s">
        <v>457</v>
      </c>
      <c r="BG128" s="791"/>
      <c r="BH128" s="791"/>
      <c r="BI128" s="791"/>
      <c r="BJ128" s="791"/>
      <c r="BK128" s="791"/>
      <c r="BL128" s="792"/>
      <c r="BM128" s="790">
        <v>17.850000000000001</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458</v>
      </c>
      <c r="X129" s="781"/>
      <c r="Y129" s="781"/>
      <c r="Z129" s="782"/>
      <c r="AA129" s="783">
        <v>13885685</v>
      </c>
      <c r="AB129" s="784"/>
      <c r="AC129" s="784"/>
      <c r="AD129" s="784"/>
      <c r="AE129" s="785"/>
      <c r="AF129" s="786">
        <v>14138273</v>
      </c>
      <c r="AG129" s="784"/>
      <c r="AH129" s="784"/>
      <c r="AI129" s="784"/>
      <c r="AJ129" s="785"/>
      <c r="AK129" s="786">
        <v>14136211</v>
      </c>
      <c r="AL129" s="784"/>
      <c r="AM129" s="784"/>
      <c r="AN129" s="784"/>
      <c r="AO129" s="785"/>
      <c r="AP129" s="787"/>
      <c r="AQ129" s="788"/>
      <c r="AR129" s="788"/>
      <c r="AS129" s="788"/>
      <c r="AT129" s="789"/>
      <c r="AU129" s="235"/>
      <c r="AV129" s="235"/>
      <c r="AW129" s="235"/>
      <c r="AX129" s="772" t="s">
        <v>459</v>
      </c>
      <c r="AY129" s="768"/>
      <c r="AZ129" s="768"/>
      <c r="BA129" s="768"/>
      <c r="BB129" s="768"/>
      <c r="BC129" s="768"/>
      <c r="BD129" s="768"/>
      <c r="BE129" s="769"/>
      <c r="BF129" s="773">
        <v>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461</v>
      </c>
      <c r="X130" s="781"/>
      <c r="Y130" s="781"/>
      <c r="Z130" s="782"/>
      <c r="AA130" s="783">
        <v>1326733</v>
      </c>
      <c r="AB130" s="784"/>
      <c r="AC130" s="784"/>
      <c r="AD130" s="784"/>
      <c r="AE130" s="785"/>
      <c r="AF130" s="786">
        <v>1254119</v>
      </c>
      <c r="AG130" s="784"/>
      <c r="AH130" s="784"/>
      <c r="AI130" s="784"/>
      <c r="AJ130" s="785"/>
      <c r="AK130" s="786">
        <v>1160655</v>
      </c>
      <c r="AL130" s="784"/>
      <c r="AM130" s="784"/>
      <c r="AN130" s="784"/>
      <c r="AO130" s="785"/>
      <c r="AP130" s="787"/>
      <c r="AQ130" s="788"/>
      <c r="AR130" s="788"/>
      <c r="AS130" s="788"/>
      <c r="AT130" s="789"/>
      <c r="AU130" s="235"/>
      <c r="AV130" s="235"/>
      <c r="AW130" s="235"/>
      <c r="AX130" s="751" t="s">
        <v>462</v>
      </c>
      <c r="AY130" s="752"/>
      <c r="AZ130" s="752"/>
      <c r="BA130" s="752"/>
      <c r="BB130" s="752"/>
      <c r="BC130" s="752"/>
      <c r="BD130" s="752"/>
      <c r="BE130" s="753"/>
      <c r="BF130" s="705">
        <v>5.6</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463</v>
      </c>
      <c r="X131" s="714"/>
      <c r="Y131" s="714"/>
      <c r="Z131" s="715"/>
      <c r="AA131" s="716">
        <v>12558952</v>
      </c>
      <c r="AB131" s="717"/>
      <c r="AC131" s="717"/>
      <c r="AD131" s="717"/>
      <c r="AE131" s="718"/>
      <c r="AF131" s="719">
        <v>12884154</v>
      </c>
      <c r="AG131" s="717"/>
      <c r="AH131" s="717"/>
      <c r="AI131" s="717"/>
      <c r="AJ131" s="718"/>
      <c r="AK131" s="719">
        <v>12975556</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465</v>
      </c>
      <c r="W132" s="737"/>
      <c r="X132" s="737"/>
      <c r="Y132" s="737"/>
      <c r="Z132" s="738"/>
      <c r="AA132" s="739">
        <v>1.696670232</v>
      </c>
      <c r="AB132" s="740"/>
      <c r="AC132" s="740"/>
      <c r="AD132" s="740"/>
      <c r="AE132" s="741"/>
      <c r="AF132" s="742">
        <v>0.28698042600000001</v>
      </c>
      <c r="AG132" s="740"/>
      <c r="AH132" s="740"/>
      <c r="AI132" s="740"/>
      <c r="AJ132" s="741"/>
      <c r="AK132" s="742">
        <v>1.293439757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466</v>
      </c>
      <c r="W133" s="746"/>
      <c r="X133" s="746"/>
      <c r="Y133" s="746"/>
      <c r="Z133" s="747"/>
      <c r="AA133" s="748">
        <v>1.8</v>
      </c>
      <c r="AB133" s="749"/>
      <c r="AC133" s="749"/>
      <c r="AD133" s="749"/>
      <c r="AE133" s="750"/>
      <c r="AF133" s="748">
        <v>1.4</v>
      </c>
      <c r="AG133" s="749"/>
      <c r="AH133" s="749"/>
      <c r="AI133" s="749"/>
      <c r="AJ133" s="750"/>
      <c r="AK133" s="748">
        <v>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31"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8" t="s">
        <v>469</v>
      </c>
      <c r="L7" s="254"/>
      <c r="M7" s="255" t="s">
        <v>470</v>
      </c>
      <c r="N7" s="256"/>
    </row>
    <row r="8" spans="1:16">
      <c r="A8" s="248"/>
      <c r="B8" s="244"/>
      <c r="C8" s="244"/>
      <c r="D8" s="244"/>
      <c r="E8" s="244"/>
      <c r="F8" s="244"/>
      <c r="G8" s="257"/>
      <c r="H8" s="258"/>
      <c r="I8" s="258"/>
      <c r="J8" s="259"/>
      <c r="K8" s="1119"/>
      <c r="L8" s="260" t="s">
        <v>471</v>
      </c>
      <c r="M8" s="261" t="s">
        <v>472</v>
      </c>
      <c r="N8" s="262" t="s">
        <v>473</v>
      </c>
    </row>
    <row r="9" spans="1:16">
      <c r="A9" s="248"/>
      <c r="B9" s="244"/>
      <c r="C9" s="244"/>
      <c r="D9" s="244"/>
      <c r="E9" s="244"/>
      <c r="F9" s="244"/>
      <c r="G9" s="1132" t="s">
        <v>474</v>
      </c>
      <c r="H9" s="1133"/>
      <c r="I9" s="1133"/>
      <c r="J9" s="1134"/>
      <c r="K9" s="263">
        <v>5231684</v>
      </c>
      <c r="L9" s="264">
        <v>84296</v>
      </c>
      <c r="M9" s="265">
        <v>62416</v>
      </c>
      <c r="N9" s="266">
        <v>35.1</v>
      </c>
    </row>
    <row r="10" spans="1:16">
      <c r="A10" s="248"/>
      <c r="B10" s="244"/>
      <c r="C10" s="244"/>
      <c r="D10" s="244"/>
      <c r="E10" s="244"/>
      <c r="F10" s="244"/>
      <c r="G10" s="1132" t="s">
        <v>475</v>
      </c>
      <c r="H10" s="1133"/>
      <c r="I10" s="1133"/>
      <c r="J10" s="1134"/>
      <c r="K10" s="267">
        <v>21817</v>
      </c>
      <c r="L10" s="268">
        <v>352</v>
      </c>
      <c r="M10" s="269">
        <v>5506</v>
      </c>
      <c r="N10" s="270">
        <v>-93.6</v>
      </c>
    </row>
    <row r="11" spans="1:16" ht="13.5" customHeight="1">
      <c r="A11" s="248"/>
      <c r="B11" s="244"/>
      <c r="C11" s="244"/>
      <c r="D11" s="244"/>
      <c r="E11" s="244"/>
      <c r="F11" s="244"/>
      <c r="G11" s="1132" t="s">
        <v>476</v>
      </c>
      <c r="H11" s="1133"/>
      <c r="I11" s="1133"/>
      <c r="J11" s="1134"/>
      <c r="K11" s="267">
        <v>52432</v>
      </c>
      <c r="L11" s="268">
        <v>845</v>
      </c>
      <c r="M11" s="269">
        <v>5414</v>
      </c>
      <c r="N11" s="270">
        <v>-84.4</v>
      </c>
    </row>
    <row r="12" spans="1:16" ht="13.5" customHeight="1">
      <c r="A12" s="248"/>
      <c r="B12" s="244"/>
      <c r="C12" s="244"/>
      <c r="D12" s="244"/>
      <c r="E12" s="244"/>
      <c r="F12" s="244"/>
      <c r="G12" s="1132" t="s">
        <v>477</v>
      </c>
      <c r="H12" s="1133"/>
      <c r="I12" s="1133"/>
      <c r="J12" s="1134"/>
      <c r="K12" s="267">
        <v>153065</v>
      </c>
      <c r="L12" s="268">
        <v>2466</v>
      </c>
      <c r="M12" s="269">
        <v>1117</v>
      </c>
      <c r="N12" s="270">
        <v>120.8</v>
      </c>
    </row>
    <row r="13" spans="1:16" ht="13.5" customHeight="1">
      <c r="A13" s="248"/>
      <c r="B13" s="244"/>
      <c r="C13" s="244"/>
      <c r="D13" s="244"/>
      <c r="E13" s="244"/>
      <c r="F13" s="244"/>
      <c r="G13" s="1132" t="s">
        <v>478</v>
      </c>
      <c r="H13" s="1133"/>
      <c r="I13" s="1133"/>
      <c r="J13" s="1134"/>
      <c r="K13" s="267" t="s">
        <v>479</v>
      </c>
      <c r="L13" s="268" t="s">
        <v>479</v>
      </c>
      <c r="M13" s="269">
        <v>0</v>
      </c>
      <c r="N13" s="270" t="s">
        <v>479</v>
      </c>
    </row>
    <row r="14" spans="1:16" ht="13.5" customHeight="1">
      <c r="A14" s="248"/>
      <c r="B14" s="244"/>
      <c r="C14" s="244"/>
      <c r="D14" s="244"/>
      <c r="E14" s="244"/>
      <c r="F14" s="244"/>
      <c r="G14" s="1132" t="s">
        <v>480</v>
      </c>
      <c r="H14" s="1133"/>
      <c r="I14" s="1133"/>
      <c r="J14" s="1134"/>
      <c r="K14" s="267">
        <v>255825</v>
      </c>
      <c r="L14" s="268">
        <v>4122</v>
      </c>
      <c r="M14" s="269">
        <v>2298</v>
      </c>
      <c r="N14" s="270">
        <v>79.400000000000006</v>
      </c>
    </row>
    <row r="15" spans="1:16" ht="13.5" customHeight="1">
      <c r="A15" s="248"/>
      <c r="B15" s="244"/>
      <c r="C15" s="244"/>
      <c r="D15" s="244"/>
      <c r="E15" s="244"/>
      <c r="F15" s="244"/>
      <c r="G15" s="1132" t="s">
        <v>481</v>
      </c>
      <c r="H15" s="1133"/>
      <c r="I15" s="1133"/>
      <c r="J15" s="1134"/>
      <c r="K15" s="267">
        <v>143097</v>
      </c>
      <c r="L15" s="268">
        <v>2306</v>
      </c>
      <c r="M15" s="269">
        <v>1592</v>
      </c>
      <c r="N15" s="270">
        <v>44.8</v>
      </c>
    </row>
    <row r="16" spans="1:16">
      <c r="A16" s="248"/>
      <c r="B16" s="244"/>
      <c r="C16" s="244"/>
      <c r="D16" s="244"/>
      <c r="E16" s="244"/>
      <c r="F16" s="244"/>
      <c r="G16" s="1135" t="s">
        <v>482</v>
      </c>
      <c r="H16" s="1136"/>
      <c r="I16" s="1136"/>
      <c r="J16" s="1137"/>
      <c r="K16" s="268">
        <v>-474521</v>
      </c>
      <c r="L16" s="268">
        <v>-7646</v>
      </c>
      <c r="M16" s="269">
        <v>-6284</v>
      </c>
      <c r="N16" s="270">
        <v>21.7</v>
      </c>
    </row>
    <row r="17" spans="1:16">
      <c r="A17" s="248"/>
      <c r="B17" s="244"/>
      <c r="C17" s="244"/>
      <c r="D17" s="244"/>
      <c r="E17" s="244"/>
      <c r="F17" s="244"/>
      <c r="G17" s="1135" t="s">
        <v>168</v>
      </c>
      <c r="H17" s="1136"/>
      <c r="I17" s="1136"/>
      <c r="J17" s="1137"/>
      <c r="K17" s="268">
        <v>5383399</v>
      </c>
      <c r="L17" s="268">
        <v>86741</v>
      </c>
      <c r="M17" s="269">
        <v>72059</v>
      </c>
      <c r="N17" s="270">
        <v>20.399999999999999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29" t="s">
        <v>487</v>
      </c>
      <c r="H21" s="1130"/>
      <c r="I21" s="1130"/>
      <c r="J21" s="1131"/>
      <c r="K21" s="280">
        <v>9.01</v>
      </c>
      <c r="L21" s="281">
        <v>7.1</v>
      </c>
      <c r="M21" s="282">
        <v>1.91</v>
      </c>
      <c r="N21" s="249"/>
      <c r="O21" s="283"/>
      <c r="P21" s="279"/>
    </row>
    <row r="22" spans="1:16" s="284" customFormat="1">
      <c r="A22" s="279"/>
      <c r="B22" s="249"/>
      <c r="C22" s="249"/>
      <c r="D22" s="249"/>
      <c r="E22" s="249"/>
      <c r="F22" s="249"/>
      <c r="G22" s="1129" t="s">
        <v>488</v>
      </c>
      <c r="H22" s="1130"/>
      <c r="I22" s="1130"/>
      <c r="J22" s="1131"/>
      <c r="K22" s="285">
        <v>100.5</v>
      </c>
      <c r="L22" s="286">
        <v>98.4</v>
      </c>
      <c r="M22" s="287">
        <v>2.1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8" t="s">
        <v>469</v>
      </c>
      <c r="L30" s="254"/>
      <c r="M30" s="255" t="s">
        <v>470</v>
      </c>
      <c r="N30" s="256"/>
    </row>
    <row r="31" spans="1:16">
      <c r="A31" s="248"/>
      <c r="B31" s="244"/>
      <c r="C31" s="244"/>
      <c r="D31" s="244"/>
      <c r="E31" s="244"/>
      <c r="F31" s="244"/>
      <c r="G31" s="257"/>
      <c r="H31" s="258"/>
      <c r="I31" s="258"/>
      <c r="J31" s="259"/>
      <c r="K31" s="1119"/>
      <c r="L31" s="260" t="s">
        <v>471</v>
      </c>
      <c r="M31" s="261" t="s">
        <v>472</v>
      </c>
      <c r="N31" s="262" t="s">
        <v>473</v>
      </c>
    </row>
    <row r="32" spans="1:16" ht="27" customHeight="1">
      <c r="A32" s="248"/>
      <c r="B32" s="244"/>
      <c r="C32" s="244"/>
      <c r="D32" s="244"/>
      <c r="E32" s="244"/>
      <c r="F32" s="244"/>
      <c r="G32" s="1120" t="s">
        <v>492</v>
      </c>
      <c r="H32" s="1121"/>
      <c r="I32" s="1121"/>
      <c r="J32" s="1122"/>
      <c r="K32" s="294">
        <v>1085201</v>
      </c>
      <c r="L32" s="294">
        <v>17485</v>
      </c>
      <c r="M32" s="295">
        <v>39864</v>
      </c>
      <c r="N32" s="296">
        <v>-56.1</v>
      </c>
    </row>
    <row r="33" spans="1:16" ht="13.5" customHeight="1">
      <c r="A33" s="248"/>
      <c r="B33" s="244"/>
      <c r="C33" s="244"/>
      <c r="D33" s="244"/>
      <c r="E33" s="244"/>
      <c r="F33" s="244"/>
      <c r="G33" s="1120" t="s">
        <v>493</v>
      </c>
      <c r="H33" s="1121"/>
      <c r="I33" s="1121"/>
      <c r="J33" s="1122"/>
      <c r="K33" s="294" t="s">
        <v>479</v>
      </c>
      <c r="L33" s="294" t="s">
        <v>479</v>
      </c>
      <c r="M33" s="295">
        <v>3</v>
      </c>
      <c r="N33" s="296" t="s">
        <v>479</v>
      </c>
    </row>
    <row r="34" spans="1:16" ht="27" customHeight="1">
      <c r="A34" s="248"/>
      <c r="B34" s="244"/>
      <c r="C34" s="244"/>
      <c r="D34" s="244"/>
      <c r="E34" s="244"/>
      <c r="F34" s="244"/>
      <c r="G34" s="1120" t="s">
        <v>494</v>
      </c>
      <c r="H34" s="1121"/>
      <c r="I34" s="1121"/>
      <c r="J34" s="1122"/>
      <c r="K34" s="294" t="s">
        <v>479</v>
      </c>
      <c r="L34" s="294" t="s">
        <v>479</v>
      </c>
      <c r="M34" s="295">
        <v>79</v>
      </c>
      <c r="N34" s="296" t="s">
        <v>479</v>
      </c>
    </row>
    <row r="35" spans="1:16" ht="27" customHeight="1">
      <c r="A35" s="248"/>
      <c r="B35" s="244"/>
      <c r="C35" s="244"/>
      <c r="D35" s="244"/>
      <c r="E35" s="244"/>
      <c r="F35" s="244"/>
      <c r="G35" s="1120" t="s">
        <v>495</v>
      </c>
      <c r="H35" s="1121"/>
      <c r="I35" s="1121"/>
      <c r="J35" s="1122"/>
      <c r="K35" s="294">
        <v>505342</v>
      </c>
      <c r="L35" s="294">
        <v>8142</v>
      </c>
      <c r="M35" s="295">
        <v>14090</v>
      </c>
      <c r="N35" s="296">
        <v>-42.2</v>
      </c>
    </row>
    <row r="36" spans="1:16" ht="27" customHeight="1">
      <c r="A36" s="248"/>
      <c r="B36" s="244"/>
      <c r="C36" s="244"/>
      <c r="D36" s="244"/>
      <c r="E36" s="244"/>
      <c r="F36" s="244"/>
      <c r="G36" s="1120" t="s">
        <v>496</v>
      </c>
      <c r="H36" s="1121"/>
      <c r="I36" s="1121"/>
      <c r="J36" s="1122"/>
      <c r="K36" s="294">
        <v>132659</v>
      </c>
      <c r="L36" s="294">
        <v>2137</v>
      </c>
      <c r="M36" s="295">
        <v>1791</v>
      </c>
      <c r="N36" s="296">
        <v>19.3</v>
      </c>
    </row>
    <row r="37" spans="1:16" ht="13.5" customHeight="1">
      <c r="A37" s="248"/>
      <c r="B37" s="244"/>
      <c r="C37" s="244"/>
      <c r="D37" s="244"/>
      <c r="E37" s="244"/>
      <c r="F37" s="244"/>
      <c r="G37" s="1120" t="s">
        <v>497</v>
      </c>
      <c r="H37" s="1121"/>
      <c r="I37" s="1121"/>
      <c r="J37" s="1122"/>
      <c r="K37" s="294" t="s">
        <v>479</v>
      </c>
      <c r="L37" s="294" t="s">
        <v>479</v>
      </c>
      <c r="M37" s="295">
        <v>866</v>
      </c>
      <c r="N37" s="296" t="s">
        <v>479</v>
      </c>
    </row>
    <row r="38" spans="1:16" ht="27" customHeight="1">
      <c r="A38" s="248"/>
      <c r="B38" s="244"/>
      <c r="C38" s="244"/>
      <c r="D38" s="244"/>
      <c r="E38" s="244"/>
      <c r="F38" s="244"/>
      <c r="G38" s="1123" t="s">
        <v>498</v>
      </c>
      <c r="H38" s="1124"/>
      <c r="I38" s="1124"/>
      <c r="J38" s="1125"/>
      <c r="K38" s="297" t="s">
        <v>479</v>
      </c>
      <c r="L38" s="297" t="s">
        <v>479</v>
      </c>
      <c r="M38" s="298">
        <v>3</v>
      </c>
      <c r="N38" s="299" t="s">
        <v>479</v>
      </c>
      <c r="O38" s="293"/>
    </row>
    <row r="39" spans="1:16">
      <c r="A39" s="248"/>
      <c r="B39" s="244"/>
      <c r="C39" s="244"/>
      <c r="D39" s="244"/>
      <c r="E39" s="244"/>
      <c r="F39" s="244"/>
      <c r="G39" s="1123" t="s">
        <v>499</v>
      </c>
      <c r="H39" s="1124"/>
      <c r="I39" s="1124"/>
      <c r="J39" s="1125"/>
      <c r="K39" s="300">
        <v>-394716</v>
      </c>
      <c r="L39" s="300">
        <v>-6360</v>
      </c>
      <c r="M39" s="301">
        <v>-5541</v>
      </c>
      <c r="N39" s="302">
        <v>14.8</v>
      </c>
      <c r="O39" s="293"/>
    </row>
    <row r="40" spans="1:16" ht="27" customHeight="1">
      <c r="A40" s="248"/>
      <c r="B40" s="244"/>
      <c r="C40" s="244"/>
      <c r="D40" s="244"/>
      <c r="E40" s="244"/>
      <c r="F40" s="244"/>
      <c r="G40" s="1120" t="s">
        <v>500</v>
      </c>
      <c r="H40" s="1121"/>
      <c r="I40" s="1121"/>
      <c r="J40" s="1122"/>
      <c r="K40" s="300">
        <v>-1160655</v>
      </c>
      <c r="L40" s="300">
        <v>-18701</v>
      </c>
      <c r="M40" s="301">
        <v>-36202</v>
      </c>
      <c r="N40" s="302">
        <v>-48.3</v>
      </c>
      <c r="O40" s="293"/>
    </row>
    <row r="41" spans="1:16">
      <c r="A41" s="248"/>
      <c r="B41" s="244"/>
      <c r="C41" s="244"/>
      <c r="D41" s="244"/>
      <c r="E41" s="244"/>
      <c r="F41" s="244"/>
      <c r="G41" s="1126" t="s">
        <v>279</v>
      </c>
      <c r="H41" s="1127"/>
      <c r="I41" s="1127"/>
      <c r="J41" s="1128"/>
      <c r="K41" s="294">
        <v>167831</v>
      </c>
      <c r="L41" s="300">
        <v>2704</v>
      </c>
      <c r="M41" s="301">
        <v>14952</v>
      </c>
      <c r="N41" s="302">
        <v>-81.900000000000006</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3" t="s">
        <v>469</v>
      </c>
      <c r="J49" s="1115" t="s">
        <v>504</v>
      </c>
      <c r="K49" s="1116"/>
      <c r="L49" s="1116"/>
      <c r="M49" s="1116"/>
      <c r="N49" s="1117"/>
    </row>
    <row r="50" spans="1:14">
      <c r="A50" s="248"/>
      <c r="B50" s="244"/>
      <c r="C50" s="244"/>
      <c r="D50" s="244"/>
      <c r="E50" s="244"/>
      <c r="F50" s="244"/>
      <c r="G50" s="312"/>
      <c r="H50" s="313"/>
      <c r="I50" s="1114"/>
      <c r="J50" s="314" t="s">
        <v>505</v>
      </c>
      <c r="K50" s="315" t="s">
        <v>506</v>
      </c>
      <c r="L50" s="316" t="s">
        <v>507</v>
      </c>
      <c r="M50" s="317" t="s">
        <v>508</v>
      </c>
      <c r="N50" s="318" t="s">
        <v>509</v>
      </c>
    </row>
    <row r="51" spans="1:14">
      <c r="A51" s="248"/>
      <c r="B51" s="244"/>
      <c r="C51" s="244"/>
      <c r="D51" s="244"/>
      <c r="E51" s="244"/>
      <c r="F51" s="244"/>
      <c r="G51" s="310" t="s">
        <v>510</v>
      </c>
      <c r="H51" s="311"/>
      <c r="I51" s="319">
        <v>1989211</v>
      </c>
      <c r="J51" s="320">
        <v>32646</v>
      </c>
      <c r="K51" s="321">
        <v>-1</v>
      </c>
      <c r="L51" s="322">
        <v>47569</v>
      </c>
      <c r="M51" s="323">
        <v>-23.1</v>
      </c>
      <c r="N51" s="324">
        <v>22.1</v>
      </c>
    </row>
    <row r="52" spans="1:14">
      <c r="A52" s="248"/>
      <c r="B52" s="244"/>
      <c r="C52" s="244"/>
      <c r="D52" s="244"/>
      <c r="E52" s="244"/>
      <c r="F52" s="244"/>
      <c r="G52" s="325"/>
      <c r="H52" s="326" t="s">
        <v>511</v>
      </c>
      <c r="I52" s="327">
        <v>965657</v>
      </c>
      <c r="J52" s="328">
        <v>15848</v>
      </c>
      <c r="K52" s="329">
        <v>-31.9</v>
      </c>
      <c r="L52" s="330">
        <v>26255</v>
      </c>
      <c r="M52" s="331">
        <v>-18.399999999999999</v>
      </c>
      <c r="N52" s="332">
        <v>-13.5</v>
      </c>
    </row>
    <row r="53" spans="1:14">
      <c r="A53" s="248"/>
      <c r="B53" s="244"/>
      <c r="C53" s="244"/>
      <c r="D53" s="244"/>
      <c r="E53" s="244"/>
      <c r="F53" s="244"/>
      <c r="G53" s="310" t="s">
        <v>512</v>
      </c>
      <c r="H53" s="311"/>
      <c r="I53" s="319">
        <v>2549415</v>
      </c>
      <c r="J53" s="320">
        <v>41414</v>
      </c>
      <c r="K53" s="321">
        <v>26.9</v>
      </c>
      <c r="L53" s="322">
        <v>50880</v>
      </c>
      <c r="M53" s="323">
        <v>7</v>
      </c>
      <c r="N53" s="324">
        <v>19.899999999999999</v>
      </c>
    </row>
    <row r="54" spans="1:14">
      <c r="A54" s="248"/>
      <c r="B54" s="244"/>
      <c r="C54" s="244"/>
      <c r="D54" s="244"/>
      <c r="E54" s="244"/>
      <c r="F54" s="244"/>
      <c r="G54" s="325"/>
      <c r="H54" s="326" t="s">
        <v>511</v>
      </c>
      <c r="I54" s="327">
        <v>1232401</v>
      </c>
      <c r="J54" s="328">
        <v>20020</v>
      </c>
      <c r="K54" s="329">
        <v>26.3</v>
      </c>
      <c r="L54" s="330">
        <v>26879</v>
      </c>
      <c r="M54" s="331">
        <v>2.4</v>
      </c>
      <c r="N54" s="332">
        <v>23.9</v>
      </c>
    </row>
    <row r="55" spans="1:14">
      <c r="A55" s="248"/>
      <c r="B55" s="244"/>
      <c r="C55" s="244"/>
      <c r="D55" s="244"/>
      <c r="E55" s="244"/>
      <c r="F55" s="244"/>
      <c r="G55" s="310" t="s">
        <v>513</v>
      </c>
      <c r="H55" s="311"/>
      <c r="I55" s="319">
        <v>5754849</v>
      </c>
      <c r="J55" s="320">
        <v>93006</v>
      </c>
      <c r="K55" s="321">
        <v>124.6</v>
      </c>
      <c r="L55" s="322">
        <v>63956</v>
      </c>
      <c r="M55" s="323">
        <v>25.7</v>
      </c>
      <c r="N55" s="324">
        <v>98.9</v>
      </c>
    </row>
    <row r="56" spans="1:14">
      <c r="A56" s="248"/>
      <c r="B56" s="244"/>
      <c r="C56" s="244"/>
      <c r="D56" s="244"/>
      <c r="E56" s="244"/>
      <c r="F56" s="244"/>
      <c r="G56" s="325"/>
      <c r="H56" s="326" t="s">
        <v>511</v>
      </c>
      <c r="I56" s="327">
        <v>1677600</v>
      </c>
      <c r="J56" s="328">
        <v>27112</v>
      </c>
      <c r="K56" s="329">
        <v>35.4</v>
      </c>
      <c r="L56" s="330">
        <v>29239</v>
      </c>
      <c r="M56" s="331">
        <v>8.8000000000000007</v>
      </c>
      <c r="N56" s="332">
        <v>26.6</v>
      </c>
    </row>
    <row r="57" spans="1:14">
      <c r="A57" s="248"/>
      <c r="B57" s="244"/>
      <c r="C57" s="244"/>
      <c r="D57" s="244"/>
      <c r="E57" s="244"/>
      <c r="F57" s="244"/>
      <c r="G57" s="310" t="s">
        <v>514</v>
      </c>
      <c r="H57" s="311"/>
      <c r="I57" s="319">
        <v>7309179</v>
      </c>
      <c r="J57" s="320">
        <v>117848</v>
      </c>
      <c r="K57" s="321">
        <v>26.7</v>
      </c>
      <c r="L57" s="322">
        <v>66255</v>
      </c>
      <c r="M57" s="323">
        <v>3.6</v>
      </c>
      <c r="N57" s="324">
        <v>23.1</v>
      </c>
    </row>
    <row r="58" spans="1:14">
      <c r="A58" s="248"/>
      <c r="B58" s="244"/>
      <c r="C58" s="244"/>
      <c r="D58" s="244"/>
      <c r="E58" s="244"/>
      <c r="F58" s="244"/>
      <c r="G58" s="325"/>
      <c r="H58" s="326" t="s">
        <v>511</v>
      </c>
      <c r="I58" s="327">
        <v>2449932</v>
      </c>
      <c r="J58" s="328">
        <v>39501</v>
      </c>
      <c r="K58" s="329">
        <v>45.7</v>
      </c>
      <c r="L58" s="330">
        <v>31822</v>
      </c>
      <c r="M58" s="331">
        <v>8.8000000000000007</v>
      </c>
      <c r="N58" s="332">
        <v>36.9</v>
      </c>
    </row>
    <row r="59" spans="1:14">
      <c r="A59" s="248"/>
      <c r="B59" s="244"/>
      <c r="C59" s="244"/>
      <c r="D59" s="244"/>
      <c r="E59" s="244"/>
      <c r="F59" s="244"/>
      <c r="G59" s="310" t="s">
        <v>515</v>
      </c>
      <c r="H59" s="311"/>
      <c r="I59" s="319">
        <v>4912958</v>
      </c>
      <c r="J59" s="320">
        <v>79161</v>
      </c>
      <c r="K59" s="321">
        <v>-32.799999999999997</v>
      </c>
      <c r="L59" s="322">
        <v>54227</v>
      </c>
      <c r="M59" s="323">
        <v>-18.2</v>
      </c>
      <c r="N59" s="324">
        <v>-14.6</v>
      </c>
    </row>
    <row r="60" spans="1:14">
      <c r="A60" s="248"/>
      <c r="B60" s="244"/>
      <c r="C60" s="244"/>
      <c r="D60" s="244"/>
      <c r="E60" s="244"/>
      <c r="F60" s="244"/>
      <c r="G60" s="325"/>
      <c r="H60" s="326" t="s">
        <v>511</v>
      </c>
      <c r="I60" s="333">
        <v>2327711</v>
      </c>
      <c r="J60" s="328">
        <v>37506</v>
      </c>
      <c r="K60" s="329">
        <v>-5.0999999999999996</v>
      </c>
      <c r="L60" s="330">
        <v>29694</v>
      </c>
      <c r="M60" s="331">
        <v>-6.7</v>
      </c>
      <c r="N60" s="332">
        <v>1.6</v>
      </c>
    </row>
    <row r="61" spans="1:14">
      <c r="A61" s="248"/>
      <c r="B61" s="244"/>
      <c r="C61" s="244"/>
      <c r="D61" s="244"/>
      <c r="E61" s="244"/>
      <c r="F61" s="244"/>
      <c r="G61" s="310" t="s">
        <v>516</v>
      </c>
      <c r="H61" s="334"/>
      <c r="I61" s="335">
        <v>4503122</v>
      </c>
      <c r="J61" s="336">
        <v>72815</v>
      </c>
      <c r="K61" s="337">
        <v>28.9</v>
      </c>
      <c r="L61" s="338">
        <v>56577</v>
      </c>
      <c r="M61" s="339">
        <v>-1</v>
      </c>
      <c r="N61" s="324">
        <v>29.9</v>
      </c>
    </row>
    <row r="62" spans="1:14">
      <c r="A62" s="248"/>
      <c r="B62" s="244"/>
      <c r="C62" s="244"/>
      <c r="D62" s="244"/>
      <c r="E62" s="244"/>
      <c r="F62" s="244"/>
      <c r="G62" s="325"/>
      <c r="H62" s="326" t="s">
        <v>511</v>
      </c>
      <c r="I62" s="327">
        <v>1730660</v>
      </c>
      <c r="J62" s="328">
        <v>27997</v>
      </c>
      <c r="K62" s="329">
        <v>14.1</v>
      </c>
      <c r="L62" s="330">
        <v>28778</v>
      </c>
      <c r="M62" s="331">
        <v>-1</v>
      </c>
      <c r="N62" s="332">
        <v>15.1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8" t="s">
        <v>3</v>
      </c>
      <c r="D47" s="1138"/>
      <c r="E47" s="1139"/>
      <c r="F47" s="11">
        <v>29.24</v>
      </c>
      <c r="G47" s="12">
        <v>25.14</v>
      </c>
      <c r="H47" s="12">
        <v>23.95</v>
      </c>
      <c r="I47" s="12">
        <v>28.04</v>
      </c>
      <c r="J47" s="13">
        <v>30.02</v>
      </c>
    </row>
    <row r="48" spans="2:10" ht="57.75" customHeight="1">
      <c r="B48" s="14"/>
      <c r="C48" s="1140" t="s">
        <v>4</v>
      </c>
      <c r="D48" s="1140"/>
      <c r="E48" s="1141"/>
      <c r="F48" s="15">
        <v>3.94</v>
      </c>
      <c r="G48" s="16">
        <v>6.3</v>
      </c>
      <c r="H48" s="16">
        <v>5.38</v>
      </c>
      <c r="I48" s="16">
        <v>4.78</v>
      </c>
      <c r="J48" s="17">
        <v>4.67</v>
      </c>
    </row>
    <row r="49" spans="2:10" ht="57.75" customHeight="1" thickBot="1">
      <c r="B49" s="18"/>
      <c r="C49" s="1142" t="s">
        <v>5</v>
      </c>
      <c r="D49" s="1142"/>
      <c r="E49" s="1143"/>
      <c r="F49" s="19">
        <v>1.1299999999999999</v>
      </c>
      <c r="G49" s="20" t="s">
        <v>523</v>
      </c>
      <c r="H49" s="20" t="s">
        <v>524</v>
      </c>
      <c r="I49" s="20">
        <v>4.01</v>
      </c>
      <c r="J49" s="21">
        <v>1.86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kashima takeshi</cp:lastModifiedBy>
  <cp:lastPrinted>2017-03-07T00:54:04Z</cp:lastPrinted>
  <dcterms:created xsi:type="dcterms:W3CDTF">2017-02-15T17:28:12Z</dcterms:created>
  <dcterms:modified xsi:type="dcterms:W3CDTF">2017-04-28T00:05:46Z</dcterms:modified>
</cp:coreProperties>
</file>